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achmea.sharepoint.com/sites/GRP-StuurgroepBKFMC/Shared Documents/General/Farmacie Extramuraal Teams/16 Preferentie/2024 - 2027/Inkoopprocedure 2024-2027 Insulines en MTX/"/>
    </mc:Choice>
  </mc:AlternateContent>
  <xr:revisionPtr revIDLastSave="346" documentId="8_{364E84DC-35D5-44F1-989D-F0E13E7FA86F}" xr6:coauthVersionLast="47" xr6:coauthVersionMax="47" xr10:uidLastSave="{D6E6C968-D8E8-48D7-8033-6A0748999D0C}"/>
  <bookViews>
    <workbookView xWindow="-110" yWindow="-110" windowWidth="19420" windowHeight="10420" tabRatio="918" activeTab="2" xr2:uid="{00000000-000D-0000-FFFF-FFFF00000000}"/>
  </bookViews>
  <sheets>
    <sheet name="SELECTIECRITERIA" sheetId="12" r:id="rId1"/>
    <sheet name="TOELICHTING KORTINGEN" sheetId="13" r:id="rId2"/>
    <sheet name="KORTINGEN EN PREFERENTIEDATUM" sheetId="6" r:id="rId3"/>
    <sheet name="STAFFELKORTING" sheetId="16" r:id="rId4"/>
    <sheet name="BIJLAGE 1 - SST MET PRK" sheetId="15" r:id="rId5"/>
    <sheet name="Blad1" sheetId="14" state="hidden" r:id="rId6"/>
  </sheets>
  <definedNames>
    <definedName name="_xlnm._FilterDatabase" localSheetId="2" hidden="1">'KORTINGEN EN PREFERENTIEDATUM'!$A$16:$X$20</definedName>
    <definedName name="_xlnm.Print_Area" localSheetId="2">'KORTINGEN EN PREFERENTIEDATUM'!$A$1:$R$16</definedName>
    <definedName name="_xlnm.Print_Area" localSheetId="0">SELECTIECRITERIA!$A$1:$E$31</definedName>
    <definedName name="_xlnm.Print_Titles" localSheetId="2">'KORTINGEN EN PREFERENTIEDATUM'!$1:$16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6" l="1"/>
  <c r="I28" i="6"/>
  <c r="I27" i="6"/>
  <c r="I26" i="6"/>
  <c r="I25" i="6"/>
  <c r="I24" i="6"/>
  <c r="I23" i="6"/>
  <c r="I22" i="6"/>
  <c r="I21" i="6"/>
  <c r="I20" i="6"/>
  <c r="I19" i="6"/>
  <c r="I18" i="6"/>
  <c r="I17" i="6"/>
  <c r="D21" i="6"/>
  <c r="E21" i="6"/>
  <c r="F21" i="6"/>
  <c r="D22" i="6"/>
  <c r="E22" i="6"/>
  <c r="F22" i="6"/>
  <c r="D23" i="6"/>
  <c r="E23" i="6"/>
  <c r="F23" i="6"/>
  <c r="D24" i="6"/>
  <c r="E24" i="6"/>
  <c r="F24" i="6"/>
  <c r="D25" i="6"/>
  <c r="E25" i="6"/>
  <c r="F25" i="6"/>
  <c r="D26" i="6"/>
  <c r="E26" i="6"/>
  <c r="F26" i="6"/>
  <c r="D27" i="6"/>
  <c r="E27" i="6"/>
  <c r="F27" i="6"/>
  <c r="D28" i="6"/>
  <c r="E28" i="6"/>
  <c r="F28" i="6"/>
  <c r="D29" i="6"/>
  <c r="E29" i="6"/>
  <c r="F29" i="6"/>
  <c r="D20" i="6"/>
  <c r="E20" i="6"/>
  <c r="F20" i="6"/>
  <c r="D18" i="6"/>
  <c r="E18" i="6"/>
  <c r="F18" i="6"/>
  <c r="D19" i="6"/>
  <c r="E19" i="6"/>
  <c r="F19" i="6"/>
  <c r="F17" i="6"/>
  <c r="E17" i="6"/>
  <c r="D17" i="6"/>
  <c r="C18" i="6"/>
  <c r="C19" i="6"/>
  <c r="C20" i="6"/>
  <c r="C21" i="6"/>
  <c r="C22" i="6"/>
  <c r="C23" i="6"/>
  <c r="C24" i="6"/>
  <c r="C25" i="6"/>
  <c r="C26" i="6"/>
  <c r="C27" i="6"/>
  <c r="C28" i="6"/>
  <c r="C29" i="6"/>
  <c r="C17" i="6"/>
  <c r="A28" i="6"/>
  <c r="A29" i="6"/>
  <c r="A18" i="6"/>
  <c r="A19" i="6"/>
  <c r="A20" i="6"/>
  <c r="A21" i="6"/>
  <c r="A22" i="6"/>
  <c r="A23" i="6"/>
  <c r="A24" i="6"/>
  <c r="A25" i="6"/>
  <c r="A26" i="6"/>
  <c r="A27" i="6"/>
  <c r="A17" i="6"/>
</calcChain>
</file>

<file path=xl/sharedStrings.xml><?xml version="1.0" encoding="utf-8"?>
<sst xmlns="http://schemas.openxmlformats.org/spreadsheetml/2006/main" count="189" uniqueCount="97">
  <si>
    <t>Selectiecriteria</t>
  </si>
  <si>
    <t>&lt;Selecteer ja/nee&gt;</t>
  </si>
  <si>
    <t>ja</t>
  </si>
  <si>
    <t>nee</t>
  </si>
  <si>
    <t>Eisen ten aanzien van kwaliteitsbeleid van organisatie en product</t>
  </si>
  <si>
    <t>Inschrijver heeft een beleid / noodplan voor voorkomen en oplossen van leveringsproblemen dat voorziet in onderstaande twee scenario's</t>
  </si>
  <si>
    <t>a. als gevolg een calamiteit wordt levering (tijdelijk) onmogelijk</t>
  </si>
  <si>
    <t>b. Leverancier is tijdelijk niet in staat om de volledige 100% van het gevraagd volume te leveren en moet de omvang van leveringen hierom beperken</t>
  </si>
  <si>
    <t>Inschrijver heeft een after sales service voor apothekers.</t>
  </si>
  <si>
    <t>- telefonisch bereikbaar (minimum vereiste 2 uur per dag op werkdagen en tijdens kantooruren)</t>
  </si>
  <si>
    <t>- indien van toepassing, openingstijden telefonische bereikbaarheid</t>
  </si>
  <si>
    <t>- indien van toepassing, telefoonnummer beschikbaar voor apotheken</t>
  </si>
  <si>
    <t>- bereikbaar per e-mail</t>
  </si>
  <si>
    <t>- indien van toepassing, responstijd e-mail</t>
  </si>
  <si>
    <t>- indien van toepassing, adres e-mail</t>
  </si>
  <si>
    <t>Bovendien dient inschrijver te voldoen aan minstens twee van de vier onderstaande kwaliteitseisen</t>
  </si>
  <si>
    <t>1. Inschrijver heeft beleid over kwaliteit van gecontracteerde grondstoffenleveranciers</t>
  </si>
  <si>
    <t>2. Inschrijver heeft beleid over kwaliteit van gecontracteerde producenten en distributieorganisaties</t>
  </si>
  <si>
    <t>3. Inschrijver heeft een intern kwaliteitsbeleid voor de eigen organisatie</t>
  </si>
  <si>
    <t>4. Inschrijver heeft beleid over kwaliteitskenmerken van het eindproduct</t>
  </si>
  <si>
    <t>Eisen ten aanzien van talen</t>
  </si>
  <si>
    <t>Inschrijver garandeert dat verpakkingen van geneesmiddelen in de Nederlandse taal zijn gesteld, behoudens onderdelen waar dit op basis van eisen van het College ter Beoordeling van Geneesmiddelen (CBG) niet is toegestaan.</t>
  </si>
  <si>
    <t>Eisen ten aanzien leveringszekerheid</t>
  </si>
  <si>
    <t>Inschrijver garandeert zonder problemen te kunnen leveren vanaf het moment dat hij in de offerte heeft opgenomen. Inschrijver dient te garanderen reguliere orders binnen 3 werkdagen te kunnen leveren aan groothandels. Inschrijver heeft een managementinformatiesysteem operationeel dat orders signaleert die tot leveringsproblemen kunnen leiden en kan op basis van deze signalen orders aanpassen of weigeren.</t>
  </si>
  <si>
    <t>Beschrijving velden in dit format:</t>
  </si>
  <si>
    <t>veldnaam</t>
  </si>
  <si>
    <t>Invoer</t>
  </si>
  <si>
    <t>beschrijving</t>
  </si>
  <si>
    <t>SST_id</t>
  </si>
  <si>
    <t>Uniek nummer van een SST binnen deze procedure. Op grootverpakkingen kan apart geboden worden, onder dezelfde SST.</t>
  </si>
  <si>
    <t>Artikelnummer</t>
  </si>
  <si>
    <t>Het artikelnummer zoals opgenomen in Z-index/G-standaard (ZI-nummer). Dit ZI-nummer dient ten laatste in de Z-index/G-standaard van mei 2022 te zijn aangemeld.</t>
  </si>
  <si>
    <t>type</t>
  </si>
  <si>
    <r>
      <t xml:space="preserve">Kan de volgende waardes bevatten: 
- </t>
    </r>
    <r>
      <rPr>
        <b/>
        <sz val="10"/>
        <color theme="3"/>
        <rFont val="Arial"/>
        <family val="2"/>
      </rPr>
      <t>(leeg):</t>
    </r>
    <r>
      <rPr>
        <sz val="10"/>
        <color theme="3"/>
        <rFont val="Arial"/>
        <family val="2"/>
      </rPr>
      <t xml:space="preserve"> geen bijzonderheden
- gv/kv: grootverpakking. Voor dit middel kan er geboden worden met een grootverpakking. Dat is een verpakking die 250 of meer stuks bevat. Hier mag alleen op geboden worden als er door dezelfde inschrijver op dezelfde sst ook een bieding voor een klein verpakking  (&lt;250) is gedaan. De referentieprijs en -volume staan binnen de SST, bij de kleinverpakking.</t>
    </r>
  </si>
  <si>
    <t>Preferentiedatum</t>
  </si>
  <si>
    <t>atc</t>
  </si>
  <si>
    <t>ATC code van de stof van deze SST.</t>
  </si>
  <si>
    <t>Korting</t>
  </si>
  <si>
    <t>stof</t>
  </si>
  <si>
    <t>Stofnaam</t>
  </si>
  <si>
    <t>sterkte</t>
  </si>
  <si>
    <t>Sterkte</t>
  </si>
  <si>
    <t>toepassing</t>
  </si>
  <si>
    <t>Farmaceutische toepassing waarin de stof en sterkte geleverd dienen te worden. Indien gelimiteerd is dit apart aangegeven. Bij oraal geldt dat alle orale toepassingen zijn ingesloten. Er wordt onderscheid gemaakt in crèmes en zalven en orale vormen met en zonder gereguleerde afgifte.</t>
  </si>
  <si>
    <t>refprijs</t>
  </si>
  <si>
    <t>refvolume</t>
  </si>
  <si>
    <t>rekenvolume</t>
  </si>
  <si>
    <t>Het rekenvolume is de referentieprijs vermenigvuldigd met het referentievolume</t>
  </si>
  <si>
    <t>SST (Stof, Sterkte, Toepassing)</t>
  </si>
  <si>
    <t>artikelnummer</t>
  </si>
  <si>
    <t>preferentiedatum</t>
  </si>
  <si>
    <t>korting</t>
  </si>
  <si>
    <t/>
  </si>
  <si>
    <t>sst_id</t>
  </si>
  <si>
    <t>prkode1</t>
  </si>
  <si>
    <t>prkode2</t>
  </si>
  <si>
    <t>prkode3</t>
  </si>
  <si>
    <t>prkode4</t>
  </si>
  <si>
    <t>prkode5</t>
  </si>
  <si>
    <t>prkode6</t>
  </si>
  <si>
    <t>A10AB05</t>
  </si>
  <si>
    <t>INSULIN ASPART</t>
  </si>
  <si>
    <t>100E/ML</t>
  </si>
  <si>
    <t>PARENTERAAL</t>
  </si>
  <si>
    <t>A10AE04</t>
  </si>
  <si>
    <t>INSULINE GLARGINE</t>
  </si>
  <si>
    <t>A10AB04</t>
  </si>
  <si>
    <t>INSULINE LISPRO</t>
  </si>
  <si>
    <t>L04AX03</t>
  </si>
  <si>
    <t>METHOTREXAAT</t>
  </si>
  <si>
    <t>7,50MG</t>
  </si>
  <si>
    <t>10,0MG</t>
  </si>
  <si>
    <t>12,5MG</t>
  </si>
  <si>
    <t>15,0MG</t>
  </si>
  <si>
    <t>17,5MG</t>
  </si>
  <si>
    <t>20,0MG</t>
  </si>
  <si>
    <t>22,5MG</t>
  </si>
  <si>
    <t>25,0MG</t>
  </si>
  <si>
    <t>27,5MG</t>
  </si>
  <si>
    <t>30,0MG</t>
  </si>
  <si>
    <t>Staffel NR</t>
  </si>
  <si>
    <t>Rangnummer van staffelkorting</t>
  </si>
  <si>
    <t>Vanaf (EUR)</t>
  </si>
  <si>
    <t>Het vanaf bedrag in EURO waarop de staffel betrekking heeft.</t>
  </si>
  <si>
    <t>Tot (EUR)</t>
  </si>
  <si>
    <t>Het bedrag waartot de staffel betrekking heeft.</t>
  </si>
  <si>
    <t xml:space="preserve">Dit bedrag dient aan te sluiten aan op het daarna volgende </t>
  </si>
  <si>
    <t>vanaf bedrag van de volgende staffel (indien van toepassing)</t>
  </si>
  <si>
    <t>Staffelkorting</t>
  </si>
  <si>
    <t>Het percentage aanvullende korting dat wordt aangeboden aan</t>
  </si>
  <si>
    <t xml:space="preserve">Zilveren Kruis indien het volume zoals gedefinieerd in de </t>
  </si>
  <si>
    <t>staffel wordt gegund aan de inschrijver.</t>
  </si>
  <si>
    <t>…</t>
  </si>
  <si>
    <t>Aan Zilveren Kruis te bieden korting.</t>
  </si>
  <si>
    <t>De datum waarop inschrijver in staat is de geoffreerde korting gestand te doen voor het volledige volume van verzekerden van Zilveren Kruis (incl. alle Achmea labels) onder preferentiebeleid.
Dit moet zijn 1-1-2024.</t>
  </si>
  <si>
    <t xml:space="preserve">Het referentievolume is het door Zilveren Kruis vergoede volume van middelen geleverd in 2022 door alle apotheekhoudenden. </t>
  </si>
  <si>
    <t>De referentieprijs is de laagste prijs per eenheid binnen het cluster zoals vermeld in de Z-index/G-standaard van mei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</si>
</sst>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_-* #,##0.00000_-;_-* #,##0.00000\-;_-* &quot;-&quot;??_-;_-@_-"/>
    <numFmt numFmtId="167" formatCode="_-* #,##0_-;_-* #,##0\-;_-* &quot;-&quot;??_-;_-@_-"/>
    <numFmt numFmtId="168" formatCode="_-&quot;€&quot;\ * #,##0.00000_-;_-&quot;€&quot;\ * #,##0.00000\-;_-&quot;€&quot;\ * &quot;-&quot;??_-;_-@_-"/>
    <numFmt numFmtId="169" formatCode="_-&quot;€&quot;\ * #,##0_-;_-&quot;€&quot;\ * #,##0\-;_-&quot;€&quot;\ * &quot;-&quot;??_-;_-@_-"/>
    <numFmt numFmtId="170" formatCode="0_ ;\-0\ "/>
  </numFmts>
  <fonts count="24" x14ac:knownFonts="1">
    <font>
      <sz val="10"/>
      <name val="Arial"/>
    </font>
    <font>
      <sz val="11"/>
      <color theme="1"/>
      <name val="Calibri"/>
      <family val="2"/>
      <scheme val="minor"/>
    </font>
    <font>
      <sz val="10"/>
      <name val="Arial"/>
      <family val="2"/>
    </font>
    <font>
      <sz val="8"/>
      <name val="Arial"/>
      <family val="2"/>
    </font>
    <font>
      <b/>
      <sz val="10"/>
      <name val="Calibri"/>
      <family val="2"/>
    </font>
    <font>
      <sz val="10"/>
      <name val="Calibri"/>
      <family val="2"/>
    </font>
    <font>
      <sz val="10"/>
      <color indexed="9"/>
      <name val="Calibri"/>
      <family val="2"/>
    </font>
    <font>
      <b/>
      <sz val="13"/>
      <color theme="3"/>
      <name val="Calibri"/>
      <family val="2"/>
      <scheme val="minor"/>
    </font>
    <font>
      <b/>
      <sz val="16"/>
      <color theme="3"/>
      <name val="Arial"/>
      <family val="2"/>
    </font>
    <font>
      <b/>
      <sz val="14"/>
      <color theme="3"/>
      <name val="Arial"/>
      <family val="2"/>
    </font>
    <font>
      <b/>
      <sz val="11"/>
      <color theme="3"/>
      <name val="Arial"/>
      <family val="2"/>
    </font>
    <font>
      <sz val="11"/>
      <color theme="3"/>
      <name val="Arial"/>
      <family val="2"/>
    </font>
    <font>
      <b/>
      <sz val="10"/>
      <color theme="9"/>
      <name val="Calibri"/>
      <family val="2"/>
    </font>
    <font>
      <sz val="10"/>
      <color theme="3"/>
      <name val="Arial"/>
      <family val="2"/>
    </font>
    <font>
      <b/>
      <sz val="10"/>
      <color theme="3"/>
      <name val="Arial"/>
      <family val="2"/>
    </font>
    <font>
      <sz val="11"/>
      <name val="Arial"/>
      <family val="2"/>
    </font>
    <font>
      <b/>
      <sz val="11"/>
      <name val="Arial"/>
      <family val="2"/>
    </font>
    <font>
      <b/>
      <sz val="12"/>
      <color theme="3"/>
      <name val="Arial"/>
      <family val="2"/>
    </font>
    <font>
      <sz val="11"/>
      <color rgb="FFFF0000"/>
      <name val="Calibri"/>
      <family val="2"/>
      <scheme val="minor"/>
    </font>
    <font>
      <b/>
      <sz val="11"/>
      <color rgb="FFFF0000"/>
      <name val="Calibri"/>
      <family val="2"/>
      <scheme val="minor"/>
    </font>
    <font>
      <sz val="11"/>
      <color rgb="FFFF0000"/>
      <name val="Arial"/>
      <family val="2"/>
    </font>
    <font>
      <b/>
      <sz val="11"/>
      <color rgb="FFFF0000"/>
      <name val="Arial"/>
      <family val="2"/>
    </font>
    <font>
      <sz val="10"/>
      <color theme="1"/>
      <name val="Arial"/>
      <family val="2"/>
    </font>
    <font>
      <sz val="9"/>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theme="4" tint="0.79998168889431442"/>
        <bgColor theme="4" tint="0.79998168889431442"/>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bottom style="thick">
        <color theme="4" tint="0.499984740745262"/>
      </bottom>
      <diagonal/>
    </border>
    <border>
      <left/>
      <right/>
      <top/>
      <bottom style="thin">
        <color theme="0"/>
      </bottom>
      <diagonal/>
    </border>
    <border>
      <left/>
      <right style="thin">
        <color theme="0"/>
      </right>
      <top/>
      <bottom/>
      <diagonal/>
    </border>
    <border>
      <left style="medium">
        <color theme="0"/>
      </left>
      <right style="medium">
        <color theme="0"/>
      </right>
      <top style="medium">
        <color theme="0"/>
      </top>
      <bottom style="medium">
        <color theme="0"/>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theme="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right/>
      <top/>
      <bottom style="thin">
        <color indexed="22"/>
      </bottom>
      <diagonal/>
    </border>
  </borders>
  <cellStyleXfs count="6">
    <xf numFmtId="0" fontId="0"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7" fillId="0" borderId="6" applyNumberFormat="0" applyFill="0" applyAlignment="0" applyProtection="0"/>
    <xf numFmtId="0" fontId="1" fillId="0" borderId="0"/>
  </cellStyleXfs>
  <cellXfs count="117">
    <xf numFmtId="0" fontId="0" fillId="0" borderId="0" xfId="0"/>
    <xf numFmtId="0" fontId="5" fillId="2" borderId="0" xfId="0" applyFont="1" applyFill="1"/>
    <xf numFmtId="0" fontId="4" fillId="2" borderId="0" xfId="0" applyFont="1" applyFill="1"/>
    <xf numFmtId="0" fontId="6" fillId="2" borderId="0" xfId="0" applyFont="1" applyFill="1"/>
    <xf numFmtId="0" fontId="5" fillId="3" borderId="0" xfId="0" applyFont="1" applyFill="1"/>
    <xf numFmtId="0" fontId="7" fillId="2" borderId="6" xfId="4" applyFill="1"/>
    <xf numFmtId="0" fontId="8"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center" vertical="center"/>
    </xf>
    <xf numFmtId="0" fontId="5" fillId="2" borderId="0" xfId="0" applyFont="1" applyFill="1" applyAlignment="1">
      <alignment wrapText="1"/>
    </xf>
    <xf numFmtId="0" fontId="9" fillId="3" borderId="0" xfId="0" applyFont="1" applyFill="1" applyAlignment="1">
      <alignment vertical="top"/>
    </xf>
    <xf numFmtId="0" fontId="9" fillId="3"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3" borderId="0" xfId="0" applyFont="1" applyFill="1" applyAlignment="1">
      <alignment vertical="top"/>
    </xf>
    <xf numFmtId="0" fontId="5" fillId="3" borderId="0" xfId="0" applyFont="1" applyFill="1" applyAlignment="1">
      <alignment vertical="top" wrapText="1"/>
    </xf>
    <xf numFmtId="0" fontId="11" fillId="3" borderId="0" xfId="0" applyFont="1" applyFill="1" applyAlignment="1">
      <alignment vertical="top" wrapText="1"/>
    </xf>
    <xf numFmtId="0" fontId="12" fillId="3" borderId="0" xfId="0" applyFont="1" applyFill="1"/>
    <xf numFmtId="0" fontId="11" fillId="3" borderId="7" xfId="0" applyFont="1" applyFill="1" applyBorder="1" applyAlignment="1">
      <alignment vertical="top" wrapText="1"/>
    </xf>
    <xf numFmtId="0" fontId="11" fillId="3" borderId="8" xfId="0" applyFont="1" applyFill="1" applyBorder="1" applyAlignment="1">
      <alignment vertical="top" wrapText="1"/>
    </xf>
    <xf numFmtId="0" fontId="15" fillId="2" borderId="0" xfId="0" applyFont="1" applyFill="1" applyAlignment="1">
      <alignment horizontal="left"/>
    </xf>
    <xf numFmtId="0" fontId="15" fillId="2" borderId="0" xfId="0" applyFont="1" applyFill="1"/>
    <xf numFmtId="168" fontId="15" fillId="2" borderId="0" xfId="3" applyNumberFormat="1" applyFont="1" applyFill="1"/>
    <xf numFmtId="167" fontId="15" fillId="2" borderId="0" xfId="1" applyNumberFormat="1" applyFont="1" applyFill="1"/>
    <xf numFmtId="169" fontId="15" fillId="2" borderId="0" xfId="3" applyNumberFormat="1" applyFont="1" applyFill="1"/>
    <xf numFmtId="166" fontId="15" fillId="2" borderId="0" xfId="1" applyNumberFormat="1" applyFont="1" applyFill="1"/>
    <xf numFmtId="0" fontId="15" fillId="2" borderId="0" xfId="0" applyFont="1" applyFill="1" applyAlignment="1">
      <alignment horizontal="center"/>
    </xf>
    <xf numFmtId="0" fontId="16" fillId="2" borderId="0" xfId="0" applyFont="1" applyFill="1"/>
    <xf numFmtId="0" fontId="10" fillId="3" borderId="0" xfId="0" applyFont="1" applyFill="1" applyAlignment="1">
      <alignment horizontal="left"/>
    </xf>
    <xf numFmtId="0" fontId="10" fillId="3" borderId="0" xfId="0" applyFont="1" applyFill="1"/>
    <xf numFmtId="167" fontId="10" fillId="3" borderId="0" xfId="1" applyNumberFormat="1" applyFont="1" applyFill="1" applyBorder="1"/>
    <xf numFmtId="0" fontId="10" fillId="2" borderId="5" xfId="0" applyFont="1" applyFill="1" applyBorder="1" applyAlignment="1">
      <alignment horizontal="left" vertical="center"/>
    </xf>
    <xf numFmtId="0" fontId="10" fillId="2" borderId="5" xfId="0" applyFont="1" applyFill="1" applyBorder="1" applyAlignment="1">
      <alignment horizontal="center" vertical="center" wrapText="1"/>
    </xf>
    <xf numFmtId="0" fontId="13" fillId="2" borderId="10" xfId="0" applyFont="1" applyFill="1" applyBorder="1" applyAlignment="1">
      <alignment horizontal="left" vertical="center"/>
    </xf>
    <xf numFmtId="0" fontId="14" fillId="3" borderId="10" xfId="0" applyFont="1" applyFill="1" applyBorder="1" applyAlignment="1">
      <alignment horizontal="center" vertical="center"/>
    </xf>
    <xf numFmtId="0" fontId="13" fillId="2" borderId="5" xfId="0" applyFont="1" applyFill="1" applyBorder="1" applyAlignment="1">
      <alignment horizontal="left" vertical="center"/>
    </xf>
    <xf numFmtId="0" fontId="14" fillId="3" borderId="5" xfId="0" applyFont="1" applyFill="1" applyBorder="1" applyAlignment="1">
      <alignment horizontal="center" vertical="center"/>
    </xf>
    <xf numFmtId="14" fontId="15" fillId="5" borderId="3" xfId="1" applyNumberFormat="1" applyFont="1" applyFill="1" applyBorder="1" applyAlignment="1" applyProtection="1">
      <alignment horizontal="center"/>
      <protection locked="0"/>
    </xf>
    <xf numFmtId="0" fontId="5" fillId="4" borderId="9" xfId="0" applyFont="1" applyFill="1" applyBorder="1" applyAlignment="1" applyProtection="1">
      <alignment vertical="center"/>
      <protection locked="0"/>
    </xf>
    <xf numFmtId="0" fontId="5" fillId="4" borderId="0" xfId="0" applyFont="1" applyFill="1" applyAlignment="1" applyProtection="1">
      <alignment vertical="center"/>
      <protection locked="0"/>
    </xf>
    <xf numFmtId="10" fontId="15" fillId="2" borderId="2" xfId="2" applyNumberFormat="1" applyFont="1" applyFill="1" applyBorder="1" applyAlignment="1" applyProtection="1">
      <alignment horizontal="center"/>
      <protection locked="0"/>
    </xf>
    <xf numFmtId="14" fontId="0" fillId="0" borderId="0" xfId="0" applyNumberFormat="1"/>
    <xf numFmtId="0" fontId="19" fillId="3" borderId="0" xfId="5" applyFont="1" applyFill="1"/>
    <xf numFmtId="0" fontId="18" fillId="3" borderId="0" xfId="5" applyFont="1" applyFill="1"/>
    <xf numFmtId="0" fontId="20" fillId="2" borderId="0" xfId="0" applyFont="1" applyFill="1"/>
    <xf numFmtId="168" fontId="20" fillId="2" borderId="0" xfId="3" applyNumberFormat="1" applyFont="1" applyFill="1"/>
    <xf numFmtId="167" fontId="20" fillId="2" borderId="0" xfId="1" applyNumberFormat="1" applyFont="1" applyFill="1"/>
    <xf numFmtId="0" fontId="21" fillId="2" borderId="0" xfId="0" applyFont="1" applyFill="1"/>
    <xf numFmtId="166" fontId="20" fillId="2" borderId="0" xfId="1" applyNumberFormat="1" applyFont="1" applyFill="1"/>
    <xf numFmtId="0" fontId="11" fillId="0" borderId="1" xfId="0" applyFont="1" applyBorder="1"/>
    <xf numFmtId="0" fontId="11" fillId="0" borderId="4" xfId="0" applyFont="1" applyBorder="1"/>
    <xf numFmtId="170" fontId="15" fillId="5" borderId="1" xfId="1" applyNumberFormat="1" applyFont="1" applyFill="1" applyBorder="1" applyProtection="1">
      <protection locked="0"/>
    </xf>
    <xf numFmtId="10" fontId="15" fillId="2" borderId="1" xfId="2" applyNumberFormat="1" applyFont="1" applyFill="1" applyBorder="1" applyAlignment="1" applyProtection="1">
      <alignment horizontal="center"/>
      <protection locked="0"/>
    </xf>
    <xf numFmtId="0" fontId="10" fillId="3" borderId="18" xfId="0" applyFont="1" applyFill="1" applyBorder="1" applyAlignment="1">
      <alignment horizontal="left"/>
    </xf>
    <xf numFmtId="0" fontId="10" fillId="3" borderId="17" xfId="0" applyFont="1" applyFill="1" applyBorder="1" applyAlignment="1">
      <alignment horizontal="left"/>
    </xf>
    <xf numFmtId="168" fontId="10" fillId="3" borderId="17" xfId="3" applyNumberFormat="1" applyFont="1" applyFill="1" applyBorder="1" applyAlignment="1"/>
    <xf numFmtId="167" fontId="10" fillId="3" borderId="17" xfId="1" applyNumberFormat="1" applyFont="1" applyFill="1" applyBorder="1"/>
    <xf numFmtId="169" fontId="10" fillId="3" borderId="19" xfId="3" applyNumberFormat="1" applyFont="1" applyFill="1" applyBorder="1"/>
    <xf numFmtId="0" fontId="10" fillId="3" borderId="24" xfId="0" applyFont="1" applyFill="1" applyBorder="1" applyAlignment="1">
      <alignment horizontal="left"/>
    </xf>
    <xf numFmtId="169" fontId="10" fillId="3" borderId="25" xfId="3" applyNumberFormat="1" applyFont="1" applyFill="1" applyBorder="1"/>
    <xf numFmtId="0" fontId="10" fillId="3" borderId="20" xfId="0" applyFont="1" applyFill="1" applyBorder="1" applyAlignment="1">
      <alignment horizontal="left"/>
    </xf>
    <xf numFmtId="0" fontId="10" fillId="3" borderId="21" xfId="0" applyFont="1" applyFill="1" applyBorder="1" applyAlignment="1">
      <alignment horizontal="left"/>
    </xf>
    <xf numFmtId="0" fontId="10" fillId="3" borderId="21" xfId="0" applyFont="1" applyFill="1" applyBorder="1"/>
    <xf numFmtId="168" fontId="10" fillId="3" borderId="21" xfId="3" applyNumberFormat="1" applyFont="1" applyFill="1" applyBorder="1" applyAlignment="1">
      <alignment horizontal="center"/>
    </xf>
    <xf numFmtId="167" fontId="10" fillId="3" borderId="21" xfId="1" applyNumberFormat="1" applyFont="1" applyFill="1" applyBorder="1" applyAlignment="1">
      <alignment horizontal="center"/>
    </xf>
    <xf numFmtId="166" fontId="10" fillId="3" borderId="26" xfId="1" applyNumberFormat="1" applyFont="1" applyFill="1" applyBorder="1" applyAlignment="1">
      <alignment horizontal="center"/>
    </xf>
    <xf numFmtId="166" fontId="10" fillId="3" borderId="23" xfId="1" applyNumberFormat="1" applyFont="1" applyFill="1" applyBorder="1" applyAlignment="1">
      <alignment horizontal="center"/>
    </xf>
    <xf numFmtId="166" fontId="10" fillId="3" borderId="4" xfId="1" applyNumberFormat="1" applyFont="1" applyFill="1" applyBorder="1" applyAlignment="1">
      <alignment horizontal="center"/>
    </xf>
    <xf numFmtId="0" fontId="10" fillId="3" borderId="26" xfId="0" applyFont="1" applyFill="1" applyBorder="1" applyAlignment="1">
      <alignment horizontal="center"/>
    </xf>
    <xf numFmtId="0" fontId="10" fillId="3" borderId="23" xfId="0" applyFont="1" applyFill="1" applyBorder="1" applyAlignment="1">
      <alignment horizontal="center"/>
    </xf>
    <xf numFmtId="0" fontId="15" fillId="2" borderId="26" xfId="0" applyFont="1" applyFill="1" applyBorder="1"/>
    <xf numFmtId="0" fontId="15" fillId="2" borderId="23" xfId="0" applyFont="1" applyFill="1" applyBorder="1"/>
    <xf numFmtId="9" fontId="10" fillId="3" borderId="4" xfId="0" applyNumberFormat="1" applyFont="1" applyFill="1" applyBorder="1" applyAlignment="1">
      <alignment horizontal="center"/>
    </xf>
    <xf numFmtId="0" fontId="22" fillId="6" borderId="16" xfId="0" applyFont="1" applyFill="1" applyBorder="1"/>
    <xf numFmtId="0" fontId="23" fillId="0" borderId="0" xfId="0" applyFont="1"/>
    <xf numFmtId="169" fontId="10" fillId="3" borderId="22" xfId="3" applyNumberFormat="1" applyFont="1" applyFill="1" applyBorder="1" applyAlignment="1">
      <alignment horizontal="left"/>
    </xf>
    <xf numFmtId="167" fontId="11" fillId="0" borderId="1" xfId="1" applyNumberFormat="1" applyFont="1" applyBorder="1"/>
    <xf numFmtId="166" fontId="11" fillId="0" borderId="1" xfId="1" applyNumberFormat="1" applyFont="1" applyBorder="1"/>
    <xf numFmtId="0" fontId="2" fillId="4" borderId="5" xfId="0" applyFont="1" applyFill="1" applyBorder="1" applyAlignment="1">
      <alignment horizontal="center" vertical="center"/>
    </xf>
    <xf numFmtId="0" fontId="11" fillId="2" borderId="28" xfId="0" applyFont="1" applyFill="1" applyBorder="1" applyAlignment="1">
      <alignment horizontal="left"/>
    </xf>
    <xf numFmtId="0" fontId="11" fillId="2" borderId="29" xfId="0" applyFont="1" applyFill="1" applyBorder="1"/>
    <xf numFmtId="0" fontId="11" fillId="2" borderId="30" xfId="0" applyFont="1" applyFill="1" applyBorder="1"/>
    <xf numFmtId="0" fontId="11" fillId="2" borderId="31" xfId="0" applyFont="1" applyFill="1" applyBorder="1" applyAlignment="1">
      <alignment horizontal="left"/>
    </xf>
    <xf numFmtId="0" fontId="11" fillId="2" borderId="32" xfId="0" applyFont="1" applyFill="1" applyBorder="1"/>
    <xf numFmtId="0" fontId="11" fillId="2" borderId="33" xfId="0" applyFont="1" applyFill="1" applyBorder="1"/>
    <xf numFmtId="0" fontId="11" fillId="2" borderId="27" xfId="0" applyFont="1" applyFill="1" applyBorder="1"/>
    <xf numFmtId="0" fontId="11" fillId="2" borderId="0" xfId="0" applyFont="1" applyFill="1"/>
    <xf numFmtId="0" fontId="11" fillId="2" borderId="34" xfId="0" applyFont="1" applyFill="1" applyBorder="1"/>
    <xf numFmtId="0" fontId="11" fillId="2" borderId="11" xfId="0" applyFont="1" applyFill="1" applyBorder="1" applyAlignment="1">
      <alignment horizontal="left"/>
    </xf>
    <xf numFmtId="0" fontId="11" fillId="2" borderId="12" xfId="0" applyFont="1" applyFill="1" applyBorder="1"/>
    <xf numFmtId="0" fontId="11" fillId="2" borderId="35" xfId="0" applyFont="1" applyFill="1" applyBorder="1"/>
    <xf numFmtId="0" fontId="11" fillId="2" borderId="31" xfId="0" applyFont="1" applyFill="1" applyBorder="1"/>
    <xf numFmtId="0" fontId="15" fillId="2" borderId="11" xfId="0" applyFont="1" applyFill="1" applyBorder="1" applyAlignment="1">
      <alignment horizontal="left"/>
    </xf>
    <xf numFmtId="0" fontId="15" fillId="2" borderId="12" xfId="0" applyFont="1" applyFill="1" applyBorder="1"/>
    <xf numFmtId="0" fontId="15" fillId="2" borderId="35" xfId="0" applyFont="1" applyFill="1" applyBorder="1"/>
    <xf numFmtId="0" fontId="10" fillId="2" borderId="36" xfId="0" applyFont="1" applyFill="1" applyBorder="1" applyAlignment="1">
      <alignment horizontal="left"/>
    </xf>
    <xf numFmtId="0" fontId="10" fillId="2" borderId="0" xfId="0" applyFont="1" applyFill="1"/>
    <xf numFmtId="0" fontId="15" fillId="4" borderId="1" xfId="0" applyFont="1" applyFill="1" applyBorder="1" applyAlignment="1" applyProtection="1">
      <alignment horizontal="left"/>
      <protection locked="0"/>
    </xf>
    <xf numFmtId="164" fontId="15" fillId="4" borderId="1" xfId="0" applyNumberFormat="1" applyFont="1" applyFill="1" applyBorder="1" applyProtection="1">
      <protection locked="0"/>
    </xf>
    <xf numFmtId="9" fontId="15" fillId="4" borderId="1" xfId="2" applyFont="1" applyFill="1" applyBorder="1" applyProtection="1">
      <protection locked="0"/>
    </xf>
    <xf numFmtId="0" fontId="15" fillId="4" borderId="1" xfId="0" applyFont="1" applyFill="1" applyBorder="1" applyProtection="1">
      <protection locked="0"/>
    </xf>
    <xf numFmtId="0" fontId="13" fillId="2" borderId="0" xfId="0" applyFont="1" applyFill="1" applyAlignment="1">
      <alignment horizontal="left" vertical="center"/>
    </xf>
    <xf numFmtId="0" fontId="14" fillId="3" borderId="0" xfId="0" applyFont="1" applyFill="1" applyAlignment="1">
      <alignment horizontal="center" vertical="center"/>
    </xf>
    <xf numFmtId="0" fontId="13" fillId="2" borderId="0" xfId="0" applyFont="1" applyFill="1" applyAlignment="1">
      <alignment horizontal="left" vertical="center" wrapText="1"/>
    </xf>
    <xf numFmtId="0" fontId="13" fillId="2" borderId="5" xfId="0" applyFont="1" applyFill="1" applyBorder="1" applyAlignment="1">
      <alignment horizontal="left" vertical="center" wrapText="1"/>
    </xf>
    <xf numFmtId="0" fontId="10" fillId="3" borderId="17" xfId="0" applyFont="1" applyFill="1" applyBorder="1" applyAlignment="1">
      <alignment horizontal="center"/>
    </xf>
    <xf numFmtId="0" fontId="10" fillId="3" borderId="0" xfId="0" applyFont="1" applyFill="1" applyAlignment="1">
      <alignment horizont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0" borderId="5" xfId="0" applyFont="1" applyBorder="1" applyAlignment="1">
      <alignment horizontal="left" vertical="center" wrapText="1"/>
    </xf>
    <xf numFmtId="0" fontId="17" fillId="2" borderId="1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7" fillId="2" borderId="0" xfId="0" applyFont="1" applyFill="1" applyAlignment="1">
      <alignment horizontal="left" vertical="center" wrapText="1"/>
    </xf>
    <xf numFmtId="14" fontId="15" fillId="4" borderId="1" xfId="1" applyNumberFormat="1" applyFont="1" applyFill="1" applyBorder="1" applyAlignment="1" applyProtection="1">
      <alignment horizontal="center"/>
      <protection locked="0"/>
    </xf>
  </cellXfs>
  <cellStyles count="6">
    <cellStyle name="Komma" xfId="1" builtinId="3"/>
    <cellStyle name="Kop 2" xfId="4" builtinId="17"/>
    <cellStyle name="Procent" xfId="2" builtinId="5"/>
    <cellStyle name="Standaard" xfId="0" builtinId="0"/>
    <cellStyle name="Standaard 2" xfId="5" xr:uid="{00000000-0005-0000-0000-000004000000}"/>
    <cellStyle name="Valuta" xfId="3" builtinId="4"/>
  </cellStyles>
  <dxfs count="265">
    <dxf>
      <font>
        <color theme="1"/>
      </font>
      <fill>
        <patternFill>
          <bgColor theme="9" tint="0.39994506668294322"/>
        </patternFill>
      </fill>
    </dxf>
    <dxf>
      <fill>
        <patternFill>
          <bgColor theme="9" tint="0.39994506668294322"/>
        </patternFill>
      </fill>
    </dxf>
    <dxf>
      <font>
        <color theme="1"/>
      </font>
      <fill>
        <patternFill>
          <bgColor rgb="FF00B0F0"/>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ill>
        <patternFill>
          <bgColor theme="6" tint="0.39994506668294322"/>
        </patternFill>
      </fill>
    </dxf>
    <dxf>
      <fill>
        <patternFill>
          <bgColor rgb="FF00B0F0"/>
        </patternFill>
      </fill>
    </dxf>
    <dxf>
      <font>
        <color theme="1"/>
      </font>
      <fill>
        <patternFill>
          <bgColor theme="9" tint="0.39994506668294322"/>
        </patternFill>
      </fill>
    </dxf>
    <dxf>
      <fill>
        <patternFill>
          <bgColor theme="9" tint="0.39994506668294322"/>
        </patternFill>
      </fill>
    </dxf>
    <dxf>
      <font>
        <color theme="1"/>
      </font>
      <fill>
        <patternFill>
          <bgColor rgb="FF00B0F0"/>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ill>
        <patternFill>
          <bgColor theme="6" tint="0.39994506668294322"/>
        </patternFill>
      </fill>
    </dxf>
    <dxf>
      <font>
        <color theme="1"/>
      </font>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ill>
        <patternFill>
          <bgColor theme="6" tint="0.39994506668294322"/>
        </patternFill>
      </fill>
    </dxf>
    <dxf>
      <font>
        <color theme="1"/>
      </font>
      <fill>
        <patternFill>
          <bgColor rgb="FF00B0F0"/>
        </patternFill>
      </fill>
    </dxf>
    <dxf>
      <font>
        <color theme="1"/>
      </font>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6" tint="0.39994506668294322"/>
        </patternFill>
      </fill>
    </dxf>
    <dxf>
      <font>
        <color theme="1"/>
      </font>
      <fill>
        <patternFill>
          <bgColor rgb="FF00B0F0"/>
        </patternFill>
      </fill>
    </dxf>
    <dxf>
      <font>
        <color theme="1"/>
      </font>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6"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6"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6" tint="0.39994506668294322"/>
        </patternFill>
      </fill>
    </dxf>
    <dxf>
      <font>
        <color theme="1"/>
      </font>
      <fill>
        <patternFill>
          <bgColor rgb="FF00B0F0"/>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6"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5542085</xdr:colOff>
      <xdr:row>0</xdr:row>
      <xdr:rowOff>29308</xdr:rowOff>
    </xdr:from>
    <xdr:to>
      <xdr:col>4</xdr:col>
      <xdr:colOff>161192</xdr:colOff>
      <xdr:row>3</xdr:row>
      <xdr:rowOff>8749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3777" y="29308"/>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161925</xdr:colOff>
      <xdr:row>23</xdr:row>
      <xdr:rowOff>142875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0" y="9525"/>
          <a:ext cx="5648325"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Aft>
              <a:spcPts val="0"/>
            </a:spcAft>
          </a:pPr>
          <a:endParaRPr lang="nl-NL" sz="1100">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r>
            <a:rPr lang="nl-NL" sz="1600" b="1">
              <a:solidFill>
                <a:schemeClr val="tx2"/>
              </a:solidFill>
              <a:effectLst/>
              <a:latin typeface="Arial"/>
              <a:ea typeface="Times New Roman"/>
            </a:rPr>
            <a:t>Toelichting digitaal invulbestand (tabblad) kortingen</a:t>
          </a:r>
          <a:endParaRPr lang="nl-NL" sz="1600">
            <a:solidFill>
              <a:schemeClr val="tx2"/>
            </a:solidFill>
            <a:effectLst/>
            <a:latin typeface="Arial"/>
            <a:ea typeface="Times New Roman"/>
          </a:endParaRPr>
        </a:p>
        <a:p>
          <a:pPr>
            <a:lnSpc>
              <a:spcPts val="1300"/>
            </a:lnSpc>
            <a:spcAft>
              <a:spcPts val="0"/>
            </a:spcAft>
          </a:pPr>
          <a:r>
            <a:rPr lang="nl-NL" sz="1100">
              <a:solidFill>
                <a:schemeClr val="tx2"/>
              </a:solidFill>
              <a:effectLst/>
              <a:latin typeface="Arial"/>
              <a:ea typeface="Times New Roman"/>
            </a:rPr>
            <a:t> </a:t>
          </a:r>
        </a:p>
        <a:p>
          <a:pPr>
            <a:lnSpc>
              <a:spcPts val="1300"/>
            </a:lnSpc>
            <a:spcAft>
              <a:spcPts val="0"/>
            </a:spcAft>
          </a:pPr>
          <a:r>
            <a:rPr lang="nl-NL" sz="1100">
              <a:solidFill>
                <a:schemeClr val="tx2"/>
              </a:solidFill>
              <a:effectLst/>
              <a:latin typeface="Arial"/>
              <a:ea typeface="Times New Roman"/>
            </a:rPr>
            <a:t>Het digitaal invulbestand in Excel bevat het blad met kortingen. Hierbij geven wij u een toelichting voor het invullen van dit format</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Tabblad kortingen: deze is beveiligd, alleen de lichtblauwe cellen kunnen aangepast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Er wordt gecontroleerd of het zi-nummer geldig is, tevens wordt gecontroleerd of de datum preferentie goed is en de kortingen worden gecontroleerd. Tevens</a:t>
          </a:r>
          <a:r>
            <a:rPr lang="nl-NL" sz="1100" baseline="0">
              <a:solidFill>
                <a:schemeClr val="tx2"/>
              </a:solidFill>
              <a:effectLst/>
              <a:latin typeface="Arial"/>
              <a:ea typeface="Calibri"/>
              <a:cs typeface="Times New Roman"/>
            </a:rPr>
            <a:t> moeten </a:t>
          </a:r>
          <a:r>
            <a:rPr lang="nl-NL" sz="1100">
              <a:solidFill>
                <a:schemeClr val="tx2"/>
              </a:solidFill>
              <a:effectLst/>
              <a:latin typeface="Arial"/>
              <a:ea typeface="Calibri"/>
              <a:cs typeface="Times New Roman"/>
            </a:rPr>
            <a:t>alle cellen gevuld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Een lege cel is blauw, als een deel van de bieding op een stof niet goed gevuld is, dan wordt de foute cel rood gekleurd. Als alle gegevens op de juiste wijze zijn ingevuld, zijn alle cellen bij een bieding groen gekleurd. Alleen dan kan de bieding door ons verwerkt worden. Daarna wordt de bieding beoordeeld conform de Leidraad inkoopprocedure preferentie voor het indienen van een offerte.</a:t>
          </a:r>
          <a:endParaRPr lang="nl-NL" sz="1100">
            <a:solidFill>
              <a:srgbClr val="FF0000"/>
            </a:solidFill>
          </a:endParaRPr>
        </a:p>
      </xdr:txBody>
    </xdr:sp>
    <xdr:clientData/>
  </xdr:twoCellAnchor>
  <xdr:twoCellAnchor editAs="oneCell">
    <xdr:from>
      <xdr:col>5</xdr:col>
      <xdr:colOff>564173</xdr:colOff>
      <xdr:row>0</xdr:row>
      <xdr:rowOff>47625</xdr:rowOff>
    </xdr:from>
    <xdr:to>
      <xdr:col>8</xdr:col>
      <xdr:colOff>571500</xdr:colOff>
      <xdr:row>3</xdr:row>
      <xdr:rowOff>134772</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2173" y="47625"/>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3750</xdr:colOff>
      <xdr:row>5</xdr:row>
      <xdr:rowOff>156883</xdr:rowOff>
    </xdr:from>
    <xdr:to>
      <xdr:col>10</xdr:col>
      <xdr:colOff>951270</xdr:colOff>
      <xdr:row>11</xdr:row>
      <xdr:rowOff>0</xdr:rowOff>
    </xdr:to>
    <xdr:sp macro="" textlink="">
      <xdr:nvSpPr>
        <xdr:cNvPr id="3" name="Tekstvak 2">
          <a:extLst>
            <a:ext uri="{FF2B5EF4-FFF2-40B4-BE49-F238E27FC236}">
              <a16:creationId xmlns:a16="http://schemas.microsoft.com/office/drawing/2014/main" id="{00000000-0008-0000-0200-000003000000}"/>
            </a:ext>
          </a:extLst>
        </xdr:cNvPr>
        <xdr:cNvSpPr txBox="1"/>
      </xdr:nvSpPr>
      <xdr:spPr>
        <a:xfrm>
          <a:off x="14714583" y="2008966"/>
          <a:ext cx="2323354" cy="1864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Let</a:t>
          </a:r>
          <a:r>
            <a:rPr lang="nl-NL" sz="1800" b="1" baseline="0"/>
            <a:t> op!</a:t>
          </a:r>
        </a:p>
        <a:p>
          <a:endParaRPr lang="nl-NL" sz="1800" b="1" baseline="0"/>
        </a:p>
        <a:p>
          <a:endParaRPr lang="nl-NL" sz="1800" b="1"/>
        </a:p>
      </xdr:txBody>
    </xdr:sp>
    <xdr:clientData/>
  </xdr:twoCellAnchor>
  <xdr:twoCellAnchor>
    <xdr:from>
      <xdr:col>9</xdr:col>
      <xdr:colOff>115809</xdr:colOff>
      <xdr:row>7</xdr:row>
      <xdr:rowOff>26150</xdr:rowOff>
    </xdr:from>
    <xdr:to>
      <xdr:col>10</xdr:col>
      <xdr:colOff>769330</xdr:colOff>
      <xdr:row>7</xdr:row>
      <xdr:rowOff>341782</xdr:rowOff>
    </xdr:to>
    <xdr:sp macro="" textlink="">
      <xdr:nvSpPr>
        <xdr:cNvPr id="4" name="Rechthoek 3">
          <a:extLst>
            <a:ext uri="{FF2B5EF4-FFF2-40B4-BE49-F238E27FC236}">
              <a16:creationId xmlns:a16="http://schemas.microsoft.com/office/drawing/2014/main" id="{00000000-0008-0000-0200-000004000000}"/>
            </a:ext>
          </a:extLst>
        </xdr:cNvPr>
        <xdr:cNvSpPr/>
      </xdr:nvSpPr>
      <xdr:spPr>
        <a:xfrm>
          <a:off x="14826642" y="2555567"/>
          <a:ext cx="2029355" cy="315632"/>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Invullen</a:t>
          </a:r>
        </a:p>
      </xdr:txBody>
    </xdr:sp>
    <xdr:clientData/>
  </xdr:twoCellAnchor>
  <xdr:twoCellAnchor>
    <xdr:from>
      <xdr:col>9</xdr:col>
      <xdr:colOff>111326</xdr:colOff>
      <xdr:row>8</xdr:row>
      <xdr:rowOff>95249</xdr:rowOff>
    </xdr:from>
    <xdr:to>
      <xdr:col>10</xdr:col>
      <xdr:colOff>764847</xdr:colOff>
      <xdr:row>9</xdr:row>
      <xdr:rowOff>146428</xdr:rowOff>
    </xdr:to>
    <xdr:sp macro="" textlink="">
      <xdr:nvSpPr>
        <xdr:cNvPr id="5" name="Rechthoek 4">
          <a:extLst>
            <a:ext uri="{FF2B5EF4-FFF2-40B4-BE49-F238E27FC236}">
              <a16:creationId xmlns:a16="http://schemas.microsoft.com/office/drawing/2014/main" id="{00000000-0008-0000-0200-000005000000}"/>
            </a:ext>
          </a:extLst>
        </xdr:cNvPr>
        <xdr:cNvSpPr/>
      </xdr:nvSpPr>
      <xdr:spPr>
        <a:xfrm>
          <a:off x="14822159" y="3026832"/>
          <a:ext cx="2029355" cy="30517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Juiste</a:t>
          </a:r>
          <a:r>
            <a:rPr lang="nl-NL" sz="1400" baseline="0">
              <a:solidFill>
                <a:sysClr val="windowText" lastClr="000000"/>
              </a:solidFill>
            </a:rPr>
            <a:t> invoer</a:t>
          </a:r>
          <a:endParaRPr lang="nl-NL" sz="1400">
            <a:solidFill>
              <a:sysClr val="windowText" lastClr="000000"/>
            </a:solidFill>
          </a:endParaRPr>
        </a:p>
      </xdr:txBody>
    </xdr:sp>
    <xdr:clientData/>
  </xdr:twoCellAnchor>
  <xdr:twoCellAnchor>
    <xdr:from>
      <xdr:col>9</xdr:col>
      <xdr:colOff>118047</xdr:colOff>
      <xdr:row>9</xdr:row>
      <xdr:rowOff>285750</xdr:rowOff>
    </xdr:from>
    <xdr:to>
      <xdr:col>10</xdr:col>
      <xdr:colOff>771568</xdr:colOff>
      <xdr:row>11</xdr:row>
      <xdr:rowOff>0</xdr:rowOff>
    </xdr:to>
    <xdr:sp macro="" textlink="">
      <xdr:nvSpPr>
        <xdr:cNvPr id="6" name="Rechthoek 5">
          <a:extLst>
            <a:ext uri="{FF2B5EF4-FFF2-40B4-BE49-F238E27FC236}">
              <a16:creationId xmlns:a16="http://schemas.microsoft.com/office/drawing/2014/main" id="{00000000-0008-0000-0200-000006000000}"/>
            </a:ext>
          </a:extLst>
        </xdr:cNvPr>
        <xdr:cNvSpPr/>
      </xdr:nvSpPr>
      <xdr:spPr>
        <a:xfrm>
          <a:off x="14828880" y="3471333"/>
          <a:ext cx="2029355" cy="306917"/>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Onjuiste invoer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6A93E9-3017-407E-B5F9-98A28C4ABCFD}" name="Tabel2" displayName="Tabel2" ref="A1:K14" totalsRowShown="0" headerRowDxfId="230" dataDxfId="229">
  <sortState xmlns:xlrd2="http://schemas.microsoft.com/office/spreadsheetml/2017/richdata2" ref="A2:K14">
    <sortCondition ref="A2:A14"/>
  </sortState>
  <tableColumns count="11">
    <tableColumn id="1" xr3:uid="{BCF79AD7-AE8B-4B85-BA15-038FF5042940}" name="sst_id" dataDxfId="228"/>
    <tableColumn id="2" xr3:uid="{2F531F83-1923-4591-BD44-EC1838E2CE9C}" name="atc" dataDxfId="227"/>
    <tableColumn id="3" xr3:uid="{3369054D-284F-4BAD-8B50-4CA77E6EFC18}" name="stof" dataDxfId="226"/>
    <tableColumn id="4" xr3:uid="{2895EF1D-D0E7-43C0-819D-6D758833013B}" name="sterkte" dataDxfId="225"/>
    <tableColumn id="5" xr3:uid="{C324B8AC-1A7F-464A-941B-FD1416FEB423}" name="toepassing" dataDxfId="224"/>
    <tableColumn id="6" xr3:uid="{C19F1C6E-D44A-4910-A61A-7D5F766770FE}" name="prkode1" dataDxfId="223"/>
    <tableColumn id="7" xr3:uid="{6D158762-7C37-4030-AFEA-3E819E8BD880}" name="prkode2" dataDxfId="222"/>
    <tableColumn id="8" xr3:uid="{63CBD655-5C19-458E-87DF-A5A98F8F59A1}" name="prkode3" dataDxfId="221"/>
    <tableColumn id="9" xr3:uid="{2E084EFC-6D29-4C70-903B-153154E5AAB2}" name="prkode4" dataDxfId="220"/>
    <tableColumn id="10" xr3:uid="{BFE88D03-A1E8-4764-80EA-66670AFB5AEE}" name="prkode5" dataDxfId="219"/>
    <tableColumn id="11" xr3:uid="{A139606D-CA56-4468-8BF2-1B5B6753F1B4}" name="prkode6" dataDxfId="218"/>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32"/>
  <sheetViews>
    <sheetView topLeftCell="A12" zoomScaleNormal="100" workbookViewId="0">
      <selection activeCell="D9" sqref="D9"/>
    </sheetView>
  </sheetViews>
  <sheetFormatPr defaultColWidth="0" defaultRowHeight="13" zeroHeight="1" x14ac:dyDescent="0.3"/>
  <cols>
    <col min="1" max="1" width="5.26953125" style="1" customWidth="1"/>
    <col min="2" max="2" width="83.7265625" style="9" customWidth="1"/>
    <col min="3" max="3" width="4" style="1" customWidth="1"/>
    <col min="4" max="4" width="20.453125" style="1" customWidth="1"/>
    <col min="5" max="5" width="2.7265625" style="1" customWidth="1"/>
    <col min="6" max="23" width="0" style="1" hidden="1" customWidth="1"/>
    <col min="24" max="16384" width="9.26953125" style="1" hidden="1"/>
  </cols>
  <sheetData>
    <row r="1" spans="1:23" s="5" customFormat="1" ht="20.5" thickBot="1" x14ac:dyDescent="0.45">
      <c r="A1" s="2"/>
      <c r="B1" s="6" t="s">
        <v>0</v>
      </c>
      <c r="C1" s="6"/>
      <c r="D1" s="6"/>
      <c r="E1" s="6"/>
      <c r="W1" s="5" t="s">
        <v>1</v>
      </c>
    </row>
    <row r="2" spans="1:23" ht="13.5" thickTop="1" x14ac:dyDescent="0.3">
      <c r="A2" s="2"/>
      <c r="W2" s="3" t="s">
        <v>2</v>
      </c>
    </row>
    <row r="3" spans="1:23" x14ac:dyDescent="0.3">
      <c r="W3" s="3" t="s">
        <v>3</v>
      </c>
    </row>
    <row r="4" spans="1:23" x14ac:dyDescent="0.3"/>
    <row r="5" spans="1:23" x14ac:dyDescent="0.3"/>
    <row r="6" spans="1:23" ht="18" x14ac:dyDescent="0.3">
      <c r="A6" s="10">
        <v>1</v>
      </c>
      <c r="B6" s="11" t="s">
        <v>4</v>
      </c>
      <c r="D6" s="17"/>
    </row>
    <row r="7" spans="1:23" ht="28.5" thickBot="1" x14ac:dyDescent="0.35">
      <c r="A7" s="12"/>
      <c r="B7" s="16" t="s">
        <v>5</v>
      </c>
    </row>
    <row r="8" spans="1:23" ht="14.5" thickBot="1" x14ac:dyDescent="0.35">
      <c r="A8" s="12"/>
      <c r="B8" s="16" t="s">
        <v>6</v>
      </c>
      <c r="D8" s="38" t="s">
        <v>1</v>
      </c>
    </row>
    <row r="9" spans="1:23" ht="28.5" thickBot="1" x14ac:dyDescent="0.35">
      <c r="A9" s="12"/>
      <c r="B9" s="19" t="s">
        <v>7</v>
      </c>
      <c r="D9" s="38" t="s">
        <v>1</v>
      </c>
    </row>
    <row r="10" spans="1:23" ht="14" x14ac:dyDescent="0.3">
      <c r="A10" s="12"/>
      <c r="B10" s="18"/>
    </row>
    <row r="11" spans="1:23" ht="14.5" thickBot="1" x14ac:dyDescent="0.35">
      <c r="A11" s="12"/>
      <c r="B11" s="16" t="s">
        <v>8</v>
      </c>
    </row>
    <row r="12" spans="1:23" ht="28.5" thickBot="1" x14ac:dyDescent="0.35">
      <c r="A12" s="12"/>
      <c r="B12" s="16" t="s">
        <v>9</v>
      </c>
      <c r="D12" s="38" t="s">
        <v>1</v>
      </c>
    </row>
    <row r="13" spans="1:23" ht="14.5" thickBot="1" x14ac:dyDescent="0.35">
      <c r="A13" s="12"/>
      <c r="B13" s="16" t="s">
        <v>10</v>
      </c>
      <c r="D13" s="38" t="s">
        <v>1</v>
      </c>
    </row>
    <row r="14" spans="1:23" ht="14.5" thickBot="1" x14ac:dyDescent="0.35">
      <c r="A14" s="12"/>
      <c r="B14" s="16" t="s">
        <v>11</v>
      </c>
      <c r="D14" s="38" t="s">
        <v>1</v>
      </c>
    </row>
    <row r="15" spans="1:23" ht="14.5" thickBot="1" x14ac:dyDescent="0.35">
      <c r="A15" s="12"/>
      <c r="B15" s="16" t="s">
        <v>12</v>
      </c>
      <c r="D15" s="38" t="s">
        <v>1</v>
      </c>
    </row>
    <row r="16" spans="1:23" ht="14.5" thickBot="1" x14ac:dyDescent="0.35">
      <c r="A16" s="12"/>
      <c r="B16" s="16" t="s">
        <v>13</v>
      </c>
      <c r="D16" s="38" t="s">
        <v>1</v>
      </c>
    </row>
    <row r="17" spans="1:5" ht="14.5" thickBot="1" x14ac:dyDescent="0.35">
      <c r="A17" s="12"/>
      <c r="B17" s="16" t="s">
        <v>14</v>
      </c>
      <c r="D17" s="38" t="s">
        <v>1</v>
      </c>
    </row>
    <row r="18" spans="1:5" ht="14" x14ac:dyDescent="0.3">
      <c r="A18" s="12"/>
      <c r="B18" s="16"/>
    </row>
    <row r="19" spans="1:5" ht="28.5" thickBot="1" x14ac:dyDescent="0.35">
      <c r="A19" s="12"/>
      <c r="B19" s="16" t="s">
        <v>15</v>
      </c>
    </row>
    <row r="20" spans="1:5" ht="14.5" thickBot="1" x14ac:dyDescent="0.35">
      <c r="A20" s="12"/>
      <c r="B20" s="16" t="s">
        <v>16</v>
      </c>
      <c r="D20" s="38" t="s">
        <v>1</v>
      </c>
    </row>
    <row r="21" spans="1:5" ht="14.25" customHeight="1" thickBot="1" x14ac:dyDescent="0.35">
      <c r="A21" s="12"/>
      <c r="B21" s="16" t="s">
        <v>17</v>
      </c>
      <c r="D21" s="38" t="s">
        <v>1</v>
      </c>
    </row>
    <row r="22" spans="1:5" ht="14.5" thickBot="1" x14ac:dyDescent="0.35">
      <c r="A22" s="12"/>
      <c r="B22" s="16" t="s">
        <v>18</v>
      </c>
      <c r="D22" s="38" t="s">
        <v>1</v>
      </c>
    </row>
    <row r="23" spans="1:5" ht="14.5" thickBot="1" x14ac:dyDescent="0.35">
      <c r="A23" s="12"/>
      <c r="B23" s="16" t="s">
        <v>19</v>
      </c>
      <c r="D23" s="38" t="s">
        <v>1</v>
      </c>
    </row>
    <row r="24" spans="1:5" x14ac:dyDescent="0.3">
      <c r="A24" s="12"/>
      <c r="B24" s="13"/>
    </row>
    <row r="25" spans="1:5" x14ac:dyDescent="0.3">
      <c r="A25" s="12"/>
      <c r="B25" s="13"/>
    </row>
    <row r="26" spans="1:5" ht="18" x14ac:dyDescent="0.3">
      <c r="A26" s="10">
        <v>2</v>
      </c>
      <c r="B26" s="11" t="s">
        <v>20</v>
      </c>
      <c r="C26" s="4"/>
      <c r="D26" s="4"/>
    </row>
    <row r="27" spans="1:5" ht="42" x14ac:dyDescent="0.3">
      <c r="A27" s="14"/>
      <c r="B27" s="16" t="s">
        <v>21</v>
      </c>
      <c r="C27" s="4"/>
      <c r="D27" s="39" t="s">
        <v>1</v>
      </c>
    </row>
    <row r="28" spans="1:5" x14ac:dyDescent="0.3">
      <c r="A28" s="14"/>
      <c r="B28" s="15"/>
      <c r="C28" s="4"/>
      <c r="D28" s="7"/>
    </row>
    <row r="29" spans="1:5" x14ac:dyDescent="0.3">
      <c r="A29" s="12"/>
      <c r="B29" s="13"/>
    </row>
    <row r="30" spans="1:5" s="4" customFormat="1" ht="18" x14ac:dyDescent="0.3">
      <c r="A30" s="10">
        <v>3</v>
      </c>
      <c r="B30" s="11" t="s">
        <v>22</v>
      </c>
      <c r="D30" s="8"/>
    </row>
    <row r="31" spans="1:5" ht="70" x14ac:dyDescent="0.3">
      <c r="A31" s="14"/>
      <c r="B31" s="16" t="s">
        <v>23</v>
      </c>
      <c r="C31" s="4"/>
      <c r="D31" s="39" t="s">
        <v>1</v>
      </c>
      <c r="E31" s="4"/>
    </row>
    <row r="32" spans="1:5" ht="14" x14ac:dyDescent="0.3">
      <c r="E32" s="50"/>
    </row>
  </sheetData>
  <sheetProtection algorithmName="SHA-512" hashValue="RodeOTnsfG87bbfxf1DpshIki7vPWheo7zyU4V1DBQJBHhKbT9SyI82UupLgpXW0HTMUjQmQbKeXDmGBa8StkQ==" saltValue="L3vtLJOUCmGVLVDrw/WBbg==" spinCount="100000" sheet="1" objects="1" scenarios="1" selectLockedCells="1"/>
  <phoneticPr fontId="3" type="noConversion"/>
  <dataValidations count="1">
    <dataValidation type="list" allowBlank="1" showInputMessage="1" showErrorMessage="1" sqref="D20:D23 D27:D31 D12:D17 D8:D9" xr:uid="{00000000-0002-0000-0000-000000000000}">
      <formula1>$W$1:$W$3</formula1>
    </dataValidation>
  </dataValidations>
  <pageMargins left="0.75" right="0.75" top="1" bottom="1" header="0.5" footer="0.5"/>
  <pageSetup paperSize="9" scale="74" orientation="portrait" r:id="rId1"/>
  <headerFooter alignWithMargins="0">
    <oddFooter>&amp;L&amp;D&amp;C&amp;F: &amp;A&amp;R&amp;P/&amp;N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topLeftCell="A5" workbookViewId="0">
      <selection activeCell="B31" sqref="B31"/>
    </sheetView>
  </sheetViews>
  <sheetFormatPr defaultColWidth="0" defaultRowHeight="12.5" zeroHeight="1" x14ac:dyDescent="0.25"/>
  <cols>
    <col min="1" max="9" width="9.26953125" customWidth="1"/>
    <col min="10" max="16384" width="9.26953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9:11" x14ac:dyDescent="0.25"/>
    <row r="18" spans="9:11" x14ac:dyDescent="0.25"/>
    <row r="19" spans="9:11" x14ac:dyDescent="0.25"/>
    <row r="20" spans="9:11" x14ac:dyDescent="0.25"/>
    <row r="21" spans="9:11" x14ac:dyDescent="0.25"/>
    <row r="22" spans="9:11" x14ac:dyDescent="0.25"/>
    <row r="23" spans="9:11" ht="14" x14ac:dyDescent="0.3">
      <c r="I23" s="73"/>
      <c r="J23" s="37"/>
      <c r="K23" s="40"/>
    </row>
  </sheetData>
  <sheetProtection algorithmName="SHA-512" hashValue="QFTeAQgejN/DYVuuvWQ6RHZ71+RTqq1HUJAmrDgwZR5bbdYsjBxB/GIRgyN4cjfWj4+riCOoJAsMXoD8z663RQ==" saltValue="UIUM+ZqWjktLwirz2fmDrQ==" spinCount="100000" sheet="1" objects="1" scenarios="1" selectLockedCells="1" selectUnlockedCells="1"/>
  <conditionalFormatting sqref="I23">
    <cfRule type="expression" dxfId="264" priority="17">
      <formula>I23&lt;10000000</formula>
    </cfRule>
    <cfRule type="expression" dxfId="263" priority="18">
      <formula>I23&gt;10000000</formula>
    </cfRule>
    <cfRule type="expression" dxfId="262" priority="21">
      <formula>I23&lt;10000000</formula>
    </cfRule>
    <cfRule type="expression" dxfId="261" priority="22">
      <formula>I23&gt;10000000</formula>
    </cfRule>
    <cfRule type="expression" dxfId="260" priority="30">
      <formula>I23&lt;10000000</formula>
    </cfRule>
    <cfRule type="expression" dxfId="259" priority="31">
      <formula>I23&gt;10000000</formula>
    </cfRule>
  </conditionalFormatting>
  <conditionalFormatting sqref="I23:K23">
    <cfRule type="expression" dxfId="258" priority="15" stopIfTrue="1">
      <formula>ISBLANK($J23)</formula>
    </cfRule>
    <cfRule type="expression" dxfId="257" priority="19" stopIfTrue="1">
      <formula>ISBLANK($J23)</formula>
    </cfRule>
    <cfRule type="expression" dxfId="256" priority="28" stopIfTrue="1">
      <formula>ISBLANK($J23)</formula>
    </cfRule>
  </conditionalFormatting>
  <conditionalFormatting sqref="J23">
    <cfRule type="cellIs" dxfId="255" priority="26" operator="equal">
      <formula>ISBLANK(K23)</formula>
    </cfRule>
    <cfRule type="cellIs" dxfId="254" priority="32" operator="between">
      <formula>44927</formula>
      <formula>44927+90</formula>
    </cfRule>
    <cfRule type="cellIs" dxfId="253" priority="33" operator="notBetween">
      <formula>44927</formula>
      <formula>44927+90</formula>
    </cfRule>
  </conditionalFormatting>
  <conditionalFormatting sqref="J23:K23">
    <cfRule type="expression" dxfId="252" priority="16">
      <formula>$J23&lt;10000000</formula>
    </cfRule>
    <cfRule type="expression" dxfId="251" priority="20">
      <formula>$J23&lt;10000000</formula>
    </cfRule>
    <cfRule type="expression" dxfId="250" priority="29">
      <formula>$J23&lt;10000000</formula>
    </cfRule>
  </conditionalFormatting>
  <conditionalFormatting sqref="K23">
    <cfRule type="expression" dxfId="249" priority="1" stopIfTrue="1">
      <formula>ISBLANK($J23)</formula>
    </cfRule>
    <cfRule type="expression" dxfId="248" priority="2">
      <formula>$J23&lt;10000000</formula>
    </cfRule>
    <cfRule type="expression" dxfId="247" priority="3" stopIfTrue="1">
      <formula>ISBLANK(K23)</formula>
    </cfRule>
    <cfRule type="cellIs" dxfId="246" priority="4" stopIfTrue="1" operator="greaterThanOrEqual">
      <formula>#REF!</formula>
    </cfRule>
    <cfRule type="cellIs" dxfId="245" priority="5" stopIfTrue="1" operator="lessThan">
      <formula>#REF!</formula>
    </cfRule>
    <cfRule type="expression" dxfId="244" priority="6" stopIfTrue="1">
      <formula>ISBLANK($J23)</formula>
    </cfRule>
    <cfRule type="expression" dxfId="243" priority="7">
      <formula>$J23&lt;10000000</formula>
    </cfRule>
    <cfRule type="expression" dxfId="242" priority="9" stopIfTrue="1">
      <formula>ISBLANK(K23)</formula>
    </cfRule>
    <cfRule type="expression" dxfId="241" priority="10" stopIfTrue="1">
      <formula>ISBLANK($J23)</formula>
    </cfRule>
    <cfRule type="expression" dxfId="240" priority="11">
      <formula>$J23&lt;10000000</formula>
    </cfRule>
    <cfRule type="expression" dxfId="239" priority="12" stopIfTrue="1">
      <formula>ISBLANK(K23)</formula>
    </cfRule>
    <cfRule type="cellIs" dxfId="238" priority="13" stopIfTrue="1" operator="greaterThanOrEqual">
      <formula>#REF!</formula>
    </cfRule>
    <cfRule type="cellIs" dxfId="237" priority="14" stopIfTrue="1" operator="lessThan">
      <formula>#REF!</formula>
    </cfRule>
    <cfRule type="expression" dxfId="236" priority="23" stopIfTrue="1">
      <formula>ISBLANK(K23)</formula>
    </cfRule>
    <cfRule type="cellIs" dxfId="235" priority="24" stopIfTrue="1" operator="greaterThanOrEqual">
      <formula>#REF!</formula>
    </cfRule>
    <cfRule type="cellIs" dxfId="234" priority="25" stopIfTrue="1" operator="lessThan">
      <formula>#REF!</formula>
    </cfRule>
    <cfRule type="cellIs" dxfId="233" priority="27" operator="greaterThan">
      <formula>100%</formula>
    </cfRule>
    <cfRule type="cellIs" dxfId="232" priority="34" operator="greaterThanOrEqual">
      <formula>-10%</formula>
    </cfRule>
    <cfRule type="cellIs" dxfId="231" priority="35" operator="lessThan">
      <formula>-10%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00B0F0"/>
  </sheetPr>
  <dimension ref="A1:Y1047636"/>
  <sheetViews>
    <sheetView tabSelected="1" zoomScale="60" zoomScaleNormal="60" zoomScaleSheetLayoutView="75" workbookViewId="0">
      <selection activeCell="J17" sqref="J17"/>
    </sheetView>
  </sheetViews>
  <sheetFormatPr defaultColWidth="0" defaultRowHeight="14" x14ac:dyDescent="0.3"/>
  <cols>
    <col min="1" max="1" width="17.6328125" style="20" customWidth="1"/>
    <col min="2" max="2" width="7.1796875" style="20" bestFit="1" customWidth="1"/>
    <col min="3" max="3" width="10.54296875" style="20" bestFit="1" customWidth="1"/>
    <col min="4" max="4" width="72.81640625" style="21" bestFit="1" customWidth="1"/>
    <col min="5" max="5" width="15.1796875" style="21" bestFit="1" customWidth="1"/>
    <col min="6" max="6" width="19.26953125" style="21" bestFit="1" customWidth="1"/>
    <col min="7" max="7" width="13.1796875" style="22" bestFit="1" customWidth="1"/>
    <col min="8" max="8" width="14.7265625" style="23" bestFit="1" customWidth="1"/>
    <col min="9" max="9" width="16.7265625" style="24" bestFit="1" customWidth="1"/>
    <col min="10" max="10" width="35.26953125" style="24" bestFit="1" customWidth="1"/>
    <col min="11" max="11" width="19.7265625" style="25" bestFit="1" customWidth="1"/>
    <col min="12" max="12" width="19.26953125" style="25" bestFit="1" customWidth="1"/>
    <col min="13" max="13" width="12.7265625" style="26" customWidth="1"/>
    <col min="14" max="18" width="12.7265625" style="21" customWidth="1"/>
    <col min="19" max="19" width="4.54296875" style="21" customWidth="1"/>
    <col min="20" max="20" width="9.26953125" style="21"/>
    <col min="21" max="21" width="12.54296875" style="21" customWidth="1"/>
    <col min="22" max="23" width="9.26953125" style="21" customWidth="1"/>
    <col min="24" max="24" width="0" style="21" hidden="1" customWidth="1"/>
    <col min="25" max="16384" width="0" style="21" hidden="1"/>
  </cols>
  <sheetData>
    <row r="1" spans="1:17" ht="15.75" customHeight="1" x14ac:dyDescent="0.3">
      <c r="A1" s="111" t="s">
        <v>24</v>
      </c>
      <c r="B1" s="112"/>
      <c r="C1" s="112"/>
      <c r="D1" s="112"/>
      <c r="L1" s="21"/>
      <c r="M1" s="21"/>
      <c r="Q1" s="26"/>
    </row>
    <row r="2" spans="1:17" x14ac:dyDescent="0.3">
      <c r="A2" s="31" t="s">
        <v>25</v>
      </c>
      <c r="B2" s="32" t="s">
        <v>26</v>
      </c>
      <c r="C2" s="113" t="s">
        <v>27</v>
      </c>
      <c r="D2" s="113"/>
      <c r="E2" s="113"/>
      <c r="F2" s="113"/>
      <c r="G2" s="113"/>
      <c r="H2" s="113"/>
      <c r="J2" s="31" t="s">
        <v>25</v>
      </c>
      <c r="K2" s="32" t="s">
        <v>26</v>
      </c>
      <c r="L2" s="113" t="s">
        <v>27</v>
      </c>
      <c r="M2" s="113"/>
      <c r="N2" s="113"/>
      <c r="O2" s="113"/>
      <c r="P2" s="113"/>
      <c r="Q2" s="113"/>
    </row>
    <row r="3" spans="1:17" ht="24.75" customHeight="1" x14ac:dyDescent="0.3">
      <c r="A3" s="33" t="s">
        <v>28</v>
      </c>
      <c r="B3" s="34" t="s">
        <v>3</v>
      </c>
      <c r="C3" s="107" t="s">
        <v>29</v>
      </c>
      <c r="D3" s="108"/>
      <c r="E3" s="108"/>
      <c r="F3" s="108"/>
      <c r="G3" s="108"/>
      <c r="H3" s="109"/>
      <c r="I3" s="25"/>
      <c r="J3" s="35" t="s">
        <v>30</v>
      </c>
      <c r="K3" s="78" t="s">
        <v>2</v>
      </c>
      <c r="L3" s="107" t="s">
        <v>31</v>
      </c>
      <c r="M3" s="108"/>
      <c r="N3" s="108"/>
      <c r="O3" s="108"/>
      <c r="P3" s="108"/>
      <c r="Q3" s="109"/>
    </row>
    <row r="4" spans="1:17" ht="67.5" customHeight="1" x14ac:dyDescent="0.3">
      <c r="A4" s="35" t="s">
        <v>32</v>
      </c>
      <c r="B4" s="36" t="s">
        <v>3</v>
      </c>
      <c r="C4" s="104" t="s">
        <v>33</v>
      </c>
      <c r="D4" s="104"/>
      <c r="E4" s="104"/>
      <c r="F4" s="104"/>
      <c r="G4" s="104"/>
      <c r="H4" s="104"/>
      <c r="J4" s="35" t="s">
        <v>34</v>
      </c>
      <c r="K4" s="78" t="s">
        <v>2</v>
      </c>
      <c r="L4" s="107" t="s">
        <v>94</v>
      </c>
      <c r="M4" s="108"/>
      <c r="N4" s="108"/>
      <c r="O4" s="108"/>
      <c r="P4" s="108"/>
      <c r="Q4" s="109"/>
    </row>
    <row r="5" spans="1:17" ht="24" customHeight="1" x14ac:dyDescent="0.3">
      <c r="A5" s="35" t="s">
        <v>35</v>
      </c>
      <c r="B5" s="36" t="s">
        <v>3</v>
      </c>
      <c r="C5" s="104" t="s">
        <v>36</v>
      </c>
      <c r="D5" s="104"/>
      <c r="E5" s="104"/>
      <c r="F5" s="104"/>
      <c r="G5" s="104"/>
      <c r="H5" s="104"/>
      <c r="J5" s="35" t="s">
        <v>37</v>
      </c>
      <c r="K5" s="78" t="s">
        <v>2</v>
      </c>
      <c r="L5" s="107" t="s">
        <v>93</v>
      </c>
      <c r="M5" s="108"/>
      <c r="N5" s="108"/>
      <c r="O5" s="108"/>
      <c r="P5" s="108"/>
      <c r="Q5" s="109"/>
    </row>
    <row r="6" spans="1:17" ht="26.25" customHeight="1" x14ac:dyDescent="0.3">
      <c r="A6" s="35" t="s">
        <v>38</v>
      </c>
      <c r="B6" s="36" t="s">
        <v>3</v>
      </c>
      <c r="C6" s="104" t="s">
        <v>39</v>
      </c>
      <c r="D6" s="104"/>
      <c r="E6" s="104"/>
      <c r="F6" s="104"/>
      <c r="G6" s="104"/>
      <c r="H6" s="104"/>
      <c r="J6" s="25"/>
      <c r="M6" s="25"/>
      <c r="N6" s="25"/>
      <c r="O6" s="25"/>
      <c r="P6" s="25"/>
      <c r="Q6" s="25"/>
    </row>
    <row r="7" spans="1:17" ht="27.75" customHeight="1" x14ac:dyDescent="0.3">
      <c r="A7" s="35" t="s">
        <v>40</v>
      </c>
      <c r="B7" s="36" t="s">
        <v>3</v>
      </c>
      <c r="C7" s="104" t="s">
        <v>41</v>
      </c>
      <c r="D7" s="104"/>
      <c r="E7" s="104"/>
      <c r="F7" s="104"/>
      <c r="G7" s="104"/>
      <c r="H7" s="104"/>
      <c r="J7" s="25"/>
      <c r="M7" s="25"/>
      <c r="N7" s="25"/>
      <c r="O7" s="25"/>
      <c r="P7" s="25"/>
      <c r="Q7" s="25"/>
    </row>
    <row r="8" spans="1:17" ht="31.5" customHeight="1" x14ac:dyDescent="0.3">
      <c r="A8" s="35" t="s">
        <v>42</v>
      </c>
      <c r="B8" s="36" t="s">
        <v>3</v>
      </c>
      <c r="C8" s="104" t="s">
        <v>43</v>
      </c>
      <c r="D8" s="104"/>
      <c r="E8" s="104"/>
      <c r="F8" s="104"/>
      <c r="G8" s="104"/>
      <c r="H8" s="104"/>
      <c r="J8" s="25"/>
      <c r="M8" s="25"/>
      <c r="N8" s="25"/>
      <c r="O8" s="25"/>
      <c r="P8" s="25"/>
      <c r="Q8" s="25"/>
    </row>
    <row r="9" spans="1:17" ht="20.25" customHeight="1" x14ac:dyDescent="0.3">
      <c r="A9" s="35" t="s">
        <v>44</v>
      </c>
      <c r="B9" s="36" t="s">
        <v>3</v>
      </c>
      <c r="C9" s="110" t="s">
        <v>96</v>
      </c>
      <c r="D9" s="110"/>
      <c r="E9" s="110"/>
      <c r="F9" s="110"/>
      <c r="G9" s="110"/>
      <c r="H9" s="110"/>
      <c r="J9" s="25"/>
      <c r="M9" s="25"/>
      <c r="N9" s="25"/>
      <c r="O9" s="25"/>
      <c r="P9" s="25"/>
      <c r="Q9" s="25"/>
    </row>
    <row r="10" spans="1:17" ht="30.75" customHeight="1" x14ac:dyDescent="0.3">
      <c r="A10" s="35" t="s">
        <v>45</v>
      </c>
      <c r="B10" s="36" t="s">
        <v>3</v>
      </c>
      <c r="C10" s="110" t="s">
        <v>95</v>
      </c>
      <c r="D10" s="110"/>
      <c r="E10" s="110"/>
      <c r="F10" s="110"/>
      <c r="G10" s="110"/>
      <c r="H10" s="110"/>
      <c r="J10" s="25"/>
      <c r="M10" s="25"/>
      <c r="N10" s="25"/>
      <c r="O10" s="25"/>
      <c r="P10" s="25"/>
      <c r="Q10" s="25"/>
    </row>
    <row r="11" spans="1:17" ht="15.75" customHeight="1" x14ac:dyDescent="0.3">
      <c r="A11" s="35" t="s">
        <v>46</v>
      </c>
      <c r="B11" s="36" t="s">
        <v>3</v>
      </c>
      <c r="C11" s="104" t="s">
        <v>47</v>
      </c>
      <c r="D11" s="104"/>
      <c r="E11" s="104"/>
      <c r="F11" s="104"/>
      <c r="G11" s="104"/>
      <c r="H11" s="104"/>
      <c r="J11" s="25"/>
      <c r="L11" s="21"/>
      <c r="M11" s="21"/>
      <c r="Q11" s="26"/>
    </row>
    <row r="12" spans="1:17" ht="15.75" customHeight="1" x14ac:dyDescent="0.3">
      <c r="A12" s="101"/>
      <c r="B12" s="102"/>
      <c r="C12" s="103"/>
      <c r="D12" s="103"/>
      <c r="E12" s="103"/>
      <c r="F12" s="103"/>
      <c r="G12" s="103"/>
      <c r="H12" s="103"/>
      <c r="J12" s="25"/>
      <c r="L12" s="21"/>
      <c r="M12" s="21"/>
      <c r="Q12" s="26"/>
    </row>
    <row r="13" spans="1:17" s="44" customFormat="1" ht="16.149999999999999" customHeight="1" x14ac:dyDescent="0.35">
      <c r="A13" s="42"/>
      <c r="B13" s="43"/>
      <c r="C13" s="43"/>
      <c r="D13" s="43"/>
      <c r="E13" s="43"/>
      <c r="G13" s="45"/>
      <c r="H13" s="46"/>
      <c r="I13" s="47"/>
      <c r="J13" s="47"/>
      <c r="K13" s="48"/>
    </row>
    <row r="14" spans="1:17" s="27" customFormat="1" x14ac:dyDescent="0.3">
      <c r="A14" s="53"/>
      <c r="B14" s="54"/>
      <c r="C14" s="54"/>
      <c r="D14" s="105" t="s">
        <v>48</v>
      </c>
      <c r="E14" s="105"/>
      <c r="F14" s="105"/>
      <c r="G14" s="55"/>
      <c r="H14" s="56"/>
      <c r="I14" s="57"/>
      <c r="J14" s="65"/>
      <c r="K14" s="68"/>
      <c r="L14" s="70"/>
      <c r="M14" s="21"/>
      <c r="N14" s="21"/>
    </row>
    <row r="15" spans="1:17" ht="12.75" customHeight="1" x14ac:dyDescent="0.3">
      <c r="A15" s="58"/>
      <c r="B15" s="28"/>
      <c r="C15" s="28"/>
      <c r="D15" s="29"/>
      <c r="E15" s="106"/>
      <c r="F15" s="106"/>
      <c r="G15" s="106"/>
      <c r="H15" s="30"/>
      <c r="I15" s="59"/>
      <c r="J15" s="66"/>
      <c r="K15" s="69"/>
      <c r="L15" s="71"/>
      <c r="M15" s="21"/>
    </row>
    <row r="16" spans="1:17" s="27" customFormat="1" x14ac:dyDescent="0.3">
      <c r="A16" s="60" t="s">
        <v>28</v>
      </c>
      <c r="B16" s="61" t="s">
        <v>32</v>
      </c>
      <c r="C16" s="61" t="s">
        <v>35</v>
      </c>
      <c r="D16" s="62" t="s">
        <v>38</v>
      </c>
      <c r="E16" s="62" t="s">
        <v>40</v>
      </c>
      <c r="F16" s="62" t="s">
        <v>42</v>
      </c>
      <c r="G16" s="63" t="s">
        <v>44</v>
      </c>
      <c r="H16" s="64" t="s">
        <v>45</v>
      </c>
      <c r="I16" s="75" t="s">
        <v>46</v>
      </c>
      <c r="J16" s="67" t="s">
        <v>49</v>
      </c>
      <c r="K16" s="67" t="s">
        <v>50</v>
      </c>
      <c r="L16" s="72" t="s">
        <v>51</v>
      </c>
      <c r="M16" s="21"/>
      <c r="N16" s="21"/>
      <c r="O16" s="21"/>
    </row>
    <row r="17" spans="1:13" x14ac:dyDescent="0.3">
      <c r="A17" s="49">
        <f>'BIJLAGE 1 - SST MET PRK'!A2</f>
        <v>3001</v>
      </c>
      <c r="B17" s="50" t="s">
        <v>52</v>
      </c>
      <c r="C17" s="49" t="str">
        <f>'BIJLAGE 1 - SST MET PRK'!B2</f>
        <v>A10AB05</v>
      </c>
      <c r="D17" s="49" t="str">
        <f>'BIJLAGE 1 - SST MET PRK'!C2</f>
        <v>INSULIN ASPART</v>
      </c>
      <c r="E17" s="49" t="str">
        <f>'BIJLAGE 1 - SST MET PRK'!D2</f>
        <v>100E/ML</v>
      </c>
      <c r="F17" s="49" t="str">
        <f>'BIJLAGE 1 - SST MET PRK'!E2</f>
        <v>PARENTERAAL</v>
      </c>
      <c r="G17" s="77">
        <v>6.05</v>
      </c>
      <c r="H17" s="76">
        <v>1581121</v>
      </c>
      <c r="I17" s="76">
        <f>G17*H17</f>
        <v>9565782.0499999989</v>
      </c>
      <c r="J17" s="51"/>
      <c r="K17" s="116"/>
      <c r="L17" s="52"/>
      <c r="M17" s="21"/>
    </row>
    <row r="18" spans="1:13" x14ac:dyDescent="0.3">
      <c r="A18" s="49">
        <f>'BIJLAGE 1 - SST MET PRK'!A3</f>
        <v>3002</v>
      </c>
      <c r="B18" s="50"/>
      <c r="C18" s="49" t="str">
        <f>'BIJLAGE 1 - SST MET PRK'!B3</f>
        <v>A10AE04</v>
      </c>
      <c r="D18" s="49" t="str">
        <f>'BIJLAGE 1 - SST MET PRK'!C3</f>
        <v>INSULINE GLARGINE</v>
      </c>
      <c r="E18" s="49" t="str">
        <f>'BIJLAGE 1 - SST MET PRK'!D3</f>
        <v>100E/ML</v>
      </c>
      <c r="F18" s="49" t="str">
        <f>'BIJLAGE 1 - SST MET PRK'!E3</f>
        <v>PARENTERAAL</v>
      </c>
      <c r="G18" s="77">
        <v>7.6819999999999995</v>
      </c>
      <c r="H18" s="76">
        <v>875414</v>
      </c>
      <c r="I18" s="76">
        <f t="shared" ref="I18:I29" si="0">G18*H18</f>
        <v>6724930.3479999993</v>
      </c>
      <c r="J18" s="51"/>
      <c r="K18" s="116"/>
      <c r="L18" s="52"/>
      <c r="M18" s="21"/>
    </row>
    <row r="19" spans="1:13" x14ac:dyDescent="0.3">
      <c r="A19" s="49">
        <f>'BIJLAGE 1 - SST MET PRK'!A4</f>
        <v>3003</v>
      </c>
      <c r="B19" s="50"/>
      <c r="C19" s="49" t="str">
        <f>'BIJLAGE 1 - SST MET PRK'!B4</f>
        <v>A10AB04</v>
      </c>
      <c r="D19" s="49" t="str">
        <f>'BIJLAGE 1 - SST MET PRK'!C4</f>
        <v>INSULINE LISPRO</v>
      </c>
      <c r="E19" s="49" t="str">
        <f>'BIJLAGE 1 - SST MET PRK'!D4</f>
        <v>100E/ML</v>
      </c>
      <c r="F19" s="49" t="str">
        <f>'BIJLAGE 1 - SST MET PRK'!E4</f>
        <v>PARENTERAAL</v>
      </c>
      <c r="G19" s="77">
        <v>5.8559999999999999</v>
      </c>
      <c r="H19" s="76">
        <v>118607</v>
      </c>
      <c r="I19" s="76">
        <f t="shared" si="0"/>
        <v>694562.59199999995</v>
      </c>
      <c r="J19" s="51"/>
      <c r="K19" s="116"/>
      <c r="L19" s="52"/>
      <c r="M19" s="21"/>
    </row>
    <row r="20" spans="1:13" x14ac:dyDescent="0.3">
      <c r="A20" s="49">
        <f>'BIJLAGE 1 - SST MET PRK'!A5</f>
        <v>3004</v>
      </c>
      <c r="B20" s="50" t="s">
        <v>52</v>
      </c>
      <c r="C20" s="49" t="str">
        <f>'BIJLAGE 1 - SST MET PRK'!B5</f>
        <v>L04AX03</v>
      </c>
      <c r="D20" s="49" t="str">
        <f>'BIJLAGE 1 - SST MET PRK'!C5</f>
        <v>METHOTREXAAT</v>
      </c>
      <c r="E20" s="49" t="str">
        <f>'BIJLAGE 1 - SST MET PRK'!D5</f>
        <v>7,50MG</v>
      </c>
      <c r="F20" s="49" t="str">
        <f>'BIJLAGE 1 - SST MET PRK'!E5</f>
        <v>PARENTERAAL</v>
      </c>
      <c r="G20" s="77">
        <v>5.66</v>
      </c>
      <c r="H20" s="76">
        <v>12861</v>
      </c>
      <c r="I20" s="76">
        <f t="shared" si="0"/>
        <v>72793.259999999995</v>
      </c>
      <c r="J20" s="51"/>
      <c r="K20" s="116"/>
      <c r="L20" s="52"/>
      <c r="M20" s="21"/>
    </row>
    <row r="21" spans="1:13" x14ac:dyDescent="0.3">
      <c r="A21" s="49">
        <f>'BIJLAGE 1 - SST MET PRK'!A6</f>
        <v>3005</v>
      </c>
      <c r="B21" s="50" t="s">
        <v>52</v>
      </c>
      <c r="C21" s="49" t="str">
        <f>'BIJLAGE 1 - SST MET PRK'!B6</f>
        <v>L04AX03</v>
      </c>
      <c r="D21" s="49" t="str">
        <f>'BIJLAGE 1 - SST MET PRK'!C6</f>
        <v>METHOTREXAAT</v>
      </c>
      <c r="E21" s="49" t="str">
        <f>'BIJLAGE 1 - SST MET PRK'!D6</f>
        <v>10,0MG</v>
      </c>
      <c r="F21" s="49" t="str">
        <f>'BIJLAGE 1 - SST MET PRK'!E6</f>
        <v>PARENTERAAL</v>
      </c>
      <c r="G21" s="77">
        <v>7.55</v>
      </c>
      <c r="H21" s="76">
        <v>35664</v>
      </c>
      <c r="I21" s="76">
        <f t="shared" si="0"/>
        <v>269263.2</v>
      </c>
      <c r="J21" s="51"/>
      <c r="K21" s="116"/>
      <c r="L21" s="52"/>
      <c r="M21" s="21"/>
    </row>
    <row r="22" spans="1:13" x14ac:dyDescent="0.3">
      <c r="A22" s="49">
        <f>'BIJLAGE 1 - SST MET PRK'!A7</f>
        <v>3006</v>
      </c>
      <c r="B22" s="50" t="s">
        <v>52</v>
      </c>
      <c r="C22" s="49" t="str">
        <f>'BIJLAGE 1 - SST MET PRK'!B7</f>
        <v>L04AX03</v>
      </c>
      <c r="D22" s="49" t="str">
        <f>'BIJLAGE 1 - SST MET PRK'!C7</f>
        <v>METHOTREXAAT</v>
      </c>
      <c r="E22" s="49" t="str">
        <f>'BIJLAGE 1 - SST MET PRK'!D7</f>
        <v>12,5MG</v>
      </c>
      <c r="F22" s="49" t="str">
        <f>'BIJLAGE 1 - SST MET PRK'!E7</f>
        <v>PARENTERAAL</v>
      </c>
      <c r="G22" s="77">
        <v>9.44</v>
      </c>
      <c r="H22" s="76">
        <v>13685</v>
      </c>
      <c r="I22" s="76">
        <f t="shared" si="0"/>
        <v>129186.4</v>
      </c>
      <c r="J22" s="51"/>
      <c r="K22" s="116"/>
      <c r="L22" s="52"/>
      <c r="M22" s="21"/>
    </row>
    <row r="23" spans="1:13" x14ac:dyDescent="0.3">
      <c r="A23" s="49">
        <f>'BIJLAGE 1 - SST MET PRK'!A8</f>
        <v>3007</v>
      </c>
      <c r="B23" s="50" t="s">
        <v>52</v>
      </c>
      <c r="C23" s="49" t="str">
        <f>'BIJLAGE 1 - SST MET PRK'!B8</f>
        <v>L04AX03</v>
      </c>
      <c r="D23" s="49" t="str">
        <f>'BIJLAGE 1 - SST MET PRK'!C8</f>
        <v>METHOTREXAAT</v>
      </c>
      <c r="E23" s="49" t="str">
        <f>'BIJLAGE 1 - SST MET PRK'!D8</f>
        <v>15,0MG</v>
      </c>
      <c r="F23" s="49" t="str">
        <f>'BIJLAGE 1 - SST MET PRK'!E8</f>
        <v>PARENTERAAL</v>
      </c>
      <c r="G23" s="77">
        <v>11.33</v>
      </c>
      <c r="H23" s="76">
        <v>68132</v>
      </c>
      <c r="I23" s="76">
        <f t="shared" si="0"/>
        <v>771935.56</v>
      </c>
      <c r="J23" s="51"/>
      <c r="K23" s="116"/>
      <c r="L23" s="52"/>
      <c r="M23" s="21"/>
    </row>
    <row r="24" spans="1:13" x14ac:dyDescent="0.3">
      <c r="A24" s="49">
        <f>'BIJLAGE 1 - SST MET PRK'!A9</f>
        <v>3008</v>
      </c>
      <c r="B24" s="50" t="s">
        <v>52</v>
      </c>
      <c r="C24" s="49" t="str">
        <f>'BIJLAGE 1 - SST MET PRK'!B9</f>
        <v>L04AX03</v>
      </c>
      <c r="D24" s="49" t="str">
        <f>'BIJLAGE 1 - SST MET PRK'!C9</f>
        <v>METHOTREXAAT</v>
      </c>
      <c r="E24" s="49" t="str">
        <f>'BIJLAGE 1 - SST MET PRK'!D9</f>
        <v>17,5MG</v>
      </c>
      <c r="F24" s="49" t="str">
        <f>'BIJLAGE 1 - SST MET PRK'!E9</f>
        <v>PARENTERAAL</v>
      </c>
      <c r="G24" s="77">
        <v>13.22</v>
      </c>
      <c r="H24" s="76">
        <v>7923</v>
      </c>
      <c r="I24" s="76">
        <f t="shared" si="0"/>
        <v>104742.06000000001</v>
      </c>
      <c r="J24" s="51"/>
      <c r="K24" s="116"/>
      <c r="L24" s="52"/>
      <c r="M24" s="21"/>
    </row>
    <row r="25" spans="1:13" x14ac:dyDescent="0.3">
      <c r="A25" s="49">
        <f>'BIJLAGE 1 - SST MET PRK'!A10</f>
        <v>3009</v>
      </c>
      <c r="B25" s="50" t="s">
        <v>52</v>
      </c>
      <c r="C25" s="49" t="str">
        <f>'BIJLAGE 1 - SST MET PRK'!B10</f>
        <v>L04AX03</v>
      </c>
      <c r="D25" s="49" t="str">
        <f>'BIJLAGE 1 - SST MET PRK'!C10</f>
        <v>METHOTREXAAT</v>
      </c>
      <c r="E25" s="49" t="str">
        <f>'BIJLAGE 1 - SST MET PRK'!D10</f>
        <v>20,0MG</v>
      </c>
      <c r="F25" s="49" t="str">
        <f>'BIJLAGE 1 - SST MET PRK'!E10</f>
        <v>PARENTERAAL</v>
      </c>
      <c r="G25" s="77">
        <v>15.11</v>
      </c>
      <c r="H25" s="76">
        <v>45613.01</v>
      </c>
      <c r="I25" s="76">
        <f t="shared" si="0"/>
        <v>689212.58109999995</v>
      </c>
      <c r="J25" s="51"/>
      <c r="K25" s="116"/>
      <c r="L25" s="52"/>
      <c r="M25" s="21"/>
    </row>
    <row r="26" spans="1:13" x14ac:dyDescent="0.3">
      <c r="A26" s="49">
        <f>'BIJLAGE 1 - SST MET PRK'!A11</f>
        <v>3010</v>
      </c>
      <c r="B26" s="50" t="s">
        <v>52</v>
      </c>
      <c r="C26" s="49" t="str">
        <f>'BIJLAGE 1 - SST MET PRK'!B11</f>
        <v>L04AX03</v>
      </c>
      <c r="D26" s="49" t="str">
        <f>'BIJLAGE 1 - SST MET PRK'!C11</f>
        <v>METHOTREXAAT</v>
      </c>
      <c r="E26" s="49" t="str">
        <f>'BIJLAGE 1 - SST MET PRK'!D11</f>
        <v>22,5MG</v>
      </c>
      <c r="F26" s="49" t="str">
        <f>'BIJLAGE 1 - SST MET PRK'!E11</f>
        <v>PARENTERAAL</v>
      </c>
      <c r="G26" s="77">
        <v>17</v>
      </c>
      <c r="H26" s="76">
        <v>3090</v>
      </c>
      <c r="I26" s="76">
        <f t="shared" si="0"/>
        <v>52530</v>
      </c>
      <c r="J26" s="51"/>
      <c r="K26" s="116"/>
      <c r="L26" s="52"/>
      <c r="M26" s="21"/>
    </row>
    <row r="27" spans="1:13" x14ac:dyDescent="0.3">
      <c r="A27" s="49">
        <f>'BIJLAGE 1 - SST MET PRK'!A12</f>
        <v>3011</v>
      </c>
      <c r="B27" s="50" t="s">
        <v>52</v>
      </c>
      <c r="C27" s="49" t="str">
        <f>'BIJLAGE 1 - SST MET PRK'!B12</f>
        <v>L04AX03</v>
      </c>
      <c r="D27" s="49" t="str">
        <f>'BIJLAGE 1 - SST MET PRK'!C12</f>
        <v>METHOTREXAAT</v>
      </c>
      <c r="E27" s="49" t="str">
        <f>'BIJLAGE 1 - SST MET PRK'!D12</f>
        <v>25,0MG</v>
      </c>
      <c r="F27" s="49" t="str">
        <f>'BIJLAGE 1 - SST MET PRK'!E12</f>
        <v>PARENTERAAL</v>
      </c>
      <c r="G27" s="77">
        <v>18.28</v>
      </c>
      <c r="H27" s="76">
        <v>57819</v>
      </c>
      <c r="I27" s="76">
        <f t="shared" si="0"/>
        <v>1056931.32</v>
      </c>
      <c r="J27" s="51"/>
      <c r="K27" s="116"/>
      <c r="L27" s="52"/>
      <c r="M27" s="21"/>
    </row>
    <row r="28" spans="1:13" x14ac:dyDescent="0.3">
      <c r="A28" s="49">
        <f>'BIJLAGE 1 - SST MET PRK'!A13</f>
        <v>3012</v>
      </c>
      <c r="B28" s="50" t="s">
        <v>52</v>
      </c>
      <c r="C28" s="49" t="str">
        <f>'BIJLAGE 1 - SST MET PRK'!B13</f>
        <v>L04AX03</v>
      </c>
      <c r="D28" s="49" t="str">
        <f>'BIJLAGE 1 - SST MET PRK'!C13</f>
        <v>METHOTREXAAT</v>
      </c>
      <c r="E28" s="49" t="str">
        <f>'BIJLAGE 1 - SST MET PRK'!D13</f>
        <v>27,5MG</v>
      </c>
      <c r="F28" s="49" t="str">
        <f>'BIJLAGE 1 - SST MET PRK'!E13</f>
        <v>PARENTERAAL</v>
      </c>
      <c r="G28" s="77">
        <v>18.32</v>
      </c>
      <c r="H28" s="76">
        <v>85</v>
      </c>
      <c r="I28" s="76">
        <f t="shared" si="0"/>
        <v>1557.2</v>
      </c>
      <c r="J28" s="51"/>
      <c r="K28" s="116"/>
      <c r="L28" s="52"/>
      <c r="M28" s="21"/>
    </row>
    <row r="29" spans="1:13" x14ac:dyDescent="0.3">
      <c r="A29" s="49">
        <f>'BIJLAGE 1 - SST MET PRK'!A14</f>
        <v>3013</v>
      </c>
      <c r="B29" s="50" t="s">
        <v>52</v>
      </c>
      <c r="C29" s="49" t="str">
        <f>'BIJLAGE 1 - SST MET PRK'!B14</f>
        <v>L04AX03</v>
      </c>
      <c r="D29" s="49" t="str">
        <f>'BIJLAGE 1 - SST MET PRK'!C14</f>
        <v>METHOTREXAAT</v>
      </c>
      <c r="E29" s="49" t="str">
        <f>'BIJLAGE 1 - SST MET PRK'!D14</f>
        <v>30,0MG</v>
      </c>
      <c r="F29" s="49" t="str">
        <f>'BIJLAGE 1 - SST MET PRK'!E14</f>
        <v>PARENTERAAL</v>
      </c>
      <c r="G29" s="77">
        <v>18.55</v>
      </c>
      <c r="H29" s="76">
        <v>3296</v>
      </c>
      <c r="I29" s="76">
        <f t="shared" si="0"/>
        <v>61140.800000000003</v>
      </c>
      <c r="J29" s="51"/>
      <c r="K29" s="116"/>
      <c r="L29" s="52"/>
      <c r="M29" s="21"/>
    </row>
    <row r="1047636" spans="23:25" x14ac:dyDescent="0.3">
      <c r="W1047636" s="50"/>
      <c r="X1047636" s="37"/>
      <c r="Y1047636" s="40"/>
    </row>
  </sheetData>
  <sheetProtection autoFilter="0"/>
  <mergeCells count="17">
    <mergeCell ref="A1:D1"/>
    <mergeCell ref="L2:Q2"/>
    <mergeCell ref="C3:H3"/>
    <mergeCell ref="L3:Q3"/>
    <mergeCell ref="L4:Q4"/>
    <mergeCell ref="C2:H2"/>
    <mergeCell ref="C4:H4"/>
    <mergeCell ref="C7:H7"/>
    <mergeCell ref="D14:F14"/>
    <mergeCell ref="E15:G15"/>
    <mergeCell ref="L5:Q5"/>
    <mergeCell ref="C11:H11"/>
    <mergeCell ref="C10:H10"/>
    <mergeCell ref="C9:H9"/>
    <mergeCell ref="C8:H8"/>
    <mergeCell ref="C6:H6"/>
    <mergeCell ref="C5:H5"/>
  </mergeCells>
  <phoneticPr fontId="3" type="noConversion"/>
  <conditionalFormatting sqref="K17:K29">
    <cfRule type="cellIs" dxfId="45" priority="4" stopIfTrue="1" operator="equal">
      <formula>45292</formula>
    </cfRule>
  </conditionalFormatting>
  <conditionalFormatting sqref="L17:L29">
    <cfRule type="cellIs" dxfId="44" priority="2241" operator="greaterThan">
      <formula>100%</formula>
    </cfRule>
    <cfRule type="cellIs" dxfId="43" priority="2318" operator="greaterThanOrEqual">
      <formula>-10%</formula>
    </cfRule>
    <cfRule type="cellIs" dxfId="42" priority="2319" operator="lessThan">
      <formula>-10%</formula>
    </cfRule>
  </conditionalFormatting>
  <conditionalFormatting sqref="X1047636:X1048576">
    <cfRule type="cellIs" dxfId="41" priority="995" operator="between">
      <formula>44927</formula>
      <formula>44927+90</formula>
    </cfRule>
    <cfRule type="cellIs" dxfId="40" priority="996" operator="notBetween">
      <formula>44927</formula>
      <formula>44927+90</formula>
    </cfRule>
  </conditionalFormatting>
  <conditionalFormatting sqref="X1047636:Y1048576">
    <cfRule type="expression" dxfId="39" priority="2298" stopIfTrue="1">
      <formula>ISBLANK($J1047636)</formula>
    </cfRule>
    <cfRule type="expression" dxfId="38" priority="2299">
      <formula>$J1047636&lt;10000000</formula>
    </cfRule>
  </conditionalFormatting>
  <conditionalFormatting sqref="Y1047636:Y1048576">
    <cfRule type="expression" dxfId="37" priority="975" stopIfTrue="1">
      <formula>ISBLANK(Y1047636)</formula>
    </cfRule>
    <cfRule type="cellIs" dxfId="36" priority="976" stopIfTrue="1" operator="greaterThanOrEqual">
      <formula>#REF!</formula>
    </cfRule>
    <cfRule type="cellIs" dxfId="35" priority="977" stopIfTrue="1" operator="lessThan">
      <formula>#REF!</formula>
    </cfRule>
    <cfRule type="cellIs" dxfId="34" priority="983" operator="greaterThan">
      <formula>110%</formula>
    </cfRule>
    <cfRule type="expression" dxfId="33" priority="988" stopIfTrue="1">
      <formula>ISBLANK(Y1047636)</formula>
    </cfRule>
    <cfRule type="cellIs" dxfId="32" priority="989" stopIfTrue="1" operator="greaterThanOrEqual">
      <formula>#REF!</formula>
    </cfRule>
    <cfRule type="cellIs" dxfId="31" priority="990" stopIfTrue="1" operator="lessThan">
      <formula>#REF!</formula>
    </cfRule>
    <cfRule type="cellIs" dxfId="30" priority="997" operator="greaterThanOrEqual">
      <formula>-10%</formula>
    </cfRule>
    <cfRule type="cellIs" dxfId="29" priority="998" operator="lessThan">
      <formula>-10%</formula>
    </cfRule>
  </conditionalFormatting>
  <conditionalFormatting sqref="J17:J29">
    <cfRule type="cellIs" dxfId="28" priority="1" operator="between">
      <formula>10000000</formula>
      <formula>100000000</formula>
    </cfRule>
    <cfRule type="expression" dxfId="27" priority="2">
      <formula>ISBLANK($J17)</formula>
    </cfRule>
    <cfRule type="expression" dxfId="26" priority="3">
      <formula>J17&lt;10000000</formula>
    </cfRule>
    <cfRule type="expression" dxfId="25" priority="5">
      <formula>J17&gt;100000000</formula>
    </cfRule>
  </conditionalFormatting>
  <conditionalFormatting sqref="L17:L29">
    <cfRule type="expression" dxfId="24" priority="2230">
      <formula>ISBLANK(L17)</formula>
    </cfRule>
  </conditionalFormatting>
  <pageMargins left="0.52" right="0.35" top="0.5" bottom="0.76" header="0.51181102362204722" footer="0.51181102362204722"/>
  <pageSetup paperSize="8" scale="70" fitToHeight="5" orientation="landscape" r:id="rId1"/>
  <headerFooter alignWithMargins="0">
    <oddFooter>&amp;LAGIS/Achmea invulformat uitbreiding 2013&amp;C&amp;F - &amp;A&amp;R&amp;P/&amp;N</oddFooter>
  </headerFooter>
  <colBreaks count="1" manualBreakCount="1">
    <brk id="1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A14BAB-1E4E-4D98-9F16-C2A23CE26F9A}">
          <x14:formula1>
            <xm:f>Blad1!$A$1</xm:f>
          </x14:formula1>
          <xm:sqref>K17:K29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2603-00E2-4C27-A0C4-7123A1EB67F4}">
  <sheetPr>
    <tabColor rgb="FF00B0F0"/>
  </sheetPr>
  <dimension ref="A1:E33"/>
  <sheetViews>
    <sheetView zoomScaleNormal="100" workbookViewId="0">
      <selection activeCell="A6" sqref="A6"/>
    </sheetView>
  </sheetViews>
  <sheetFormatPr defaultColWidth="0" defaultRowHeight="13" zeroHeight="1" x14ac:dyDescent="0.3"/>
  <cols>
    <col min="1" max="1" width="20.54296875" style="1" customWidth="1"/>
    <col min="2" max="3" width="18" style="1" customWidth="1"/>
    <col min="4" max="4" width="23.81640625" style="1" customWidth="1"/>
    <col min="5" max="5" width="9.1796875" style="1" customWidth="1"/>
    <col min="6" max="16384" width="9.1796875" style="1" hidden="1"/>
  </cols>
  <sheetData>
    <row r="1" spans="1:4" ht="15.5" x14ac:dyDescent="0.3">
      <c r="A1" s="114" t="s">
        <v>24</v>
      </c>
      <c r="B1" s="115"/>
      <c r="C1" s="115"/>
      <c r="D1" s="115"/>
    </row>
    <row r="2" spans="1:4" ht="14" x14ac:dyDescent="0.3">
      <c r="A2" s="79" t="s">
        <v>80</v>
      </c>
      <c r="B2" s="80" t="s">
        <v>81</v>
      </c>
      <c r="C2" s="80"/>
      <c r="D2" s="81"/>
    </row>
    <row r="3" spans="1:4" ht="14" x14ac:dyDescent="0.3">
      <c r="A3" s="79" t="s">
        <v>82</v>
      </c>
      <c r="B3" s="80" t="s">
        <v>83</v>
      </c>
      <c r="C3" s="80"/>
      <c r="D3" s="81"/>
    </row>
    <row r="4" spans="1:4" ht="14" x14ac:dyDescent="0.3">
      <c r="A4" s="82" t="s">
        <v>84</v>
      </c>
      <c r="B4" s="83" t="s">
        <v>85</v>
      </c>
      <c r="C4" s="83"/>
      <c r="D4" s="84"/>
    </row>
    <row r="5" spans="1:4" ht="14" x14ac:dyDescent="0.3">
      <c r="A5" s="85"/>
      <c r="B5" s="86" t="s">
        <v>86</v>
      </c>
      <c r="C5" s="86"/>
      <c r="D5" s="87"/>
    </row>
    <row r="6" spans="1:4" ht="14" x14ac:dyDescent="0.3">
      <c r="A6" s="88"/>
      <c r="B6" s="89" t="s">
        <v>87</v>
      </c>
      <c r="C6" s="89"/>
      <c r="D6" s="90"/>
    </row>
    <row r="7" spans="1:4" ht="14" x14ac:dyDescent="0.3">
      <c r="A7" s="91" t="s">
        <v>88</v>
      </c>
      <c r="B7" s="83" t="s">
        <v>89</v>
      </c>
      <c r="C7" s="83"/>
      <c r="D7" s="84"/>
    </row>
    <row r="8" spans="1:4" ht="14" x14ac:dyDescent="0.3">
      <c r="A8" s="85"/>
      <c r="B8" s="86" t="s">
        <v>90</v>
      </c>
      <c r="C8" s="86"/>
      <c r="D8" s="87"/>
    </row>
    <row r="9" spans="1:4" ht="14" x14ac:dyDescent="0.3">
      <c r="A9" s="92"/>
      <c r="B9" s="89" t="s">
        <v>91</v>
      </c>
      <c r="C9" s="93"/>
      <c r="D9" s="94"/>
    </row>
    <row r="10" spans="1:4" ht="14" x14ac:dyDescent="0.3">
      <c r="A10" s="21"/>
      <c r="B10" s="21"/>
      <c r="C10" s="21"/>
      <c r="D10" s="21"/>
    </row>
    <row r="11" spans="1:4" ht="14" x14ac:dyDescent="0.3">
      <c r="A11" s="21"/>
      <c r="B11" s="21"/>
      <c r="C11" s="21"/>
      <c r="D11" s="21"/>
    </row>
    <row r="12" spans="1:4" ht="14" x14ac:dyDescent="0.3">
      <c r="A12" s="95" t="s">
        <v>80</v>
      </c>
      <c r="B12" s="95" t="s">
        <v>82</v>
      </c>
      <c r="C12" s="95" t="s">
        <v>84</v>
      </c>
      <c r="D12" s="96" t="s">
        <v>88</v>
      </c>
    </row>
    <row r="13" spans="1:4" ht="14" x14ac:dyDescent="0.3">
      <c r="A13" s="97">
        <v>1</v>
      </c>
      <c r="B13" s="98">
        <v>0</v>
      </c>
      <c r="C13" s="98">
        <v>0</v>
      </c>
      <c r="D13" s="99">
        <v>0</v>
      </c>
    </row>
    <row r="14" spans="1:4" ht="14" x14ac:dyDescent="0.3">
      <c r="A14" s="97">
        <v>2</v>
      </c>
      <c r="B14" s="98">
        <v>0</v>
      </c>
      <c r="C14" s="98">
        <v>0</v>
      </c>
      <c r="D14" s="99">
        <v>0</v>
      </c>
    </row>
    <row r="15" spans="1:4" ht="14" x14ac:dyDescent="0.3">
      <c r="A15" s="97">
        <v>3</v>
      </c>
      <c r="B15" s="98">
        <v>0</v>
      </c>
      <c r="C15" s="98">
        <v>0</v>
      </c>
      <c r="D15" s="99">
        <v>0</v>
      </c>
    </row>
    <row r="16" spans="1:4" ht="14" x14ac:dyDescent="0.3">
      <c r="A16" s="97">
        <v>4</v>
      </c>
      <c r="B16" s="98">
        <v>0</v>
      </c>
      <c r="C16" s="98">
        <v>0</v>
      </c>
      <c r="D16" s="99">
        <v>0</v>
      </c>
    </row>
    <row r="17" spans="1:4" ht="14" x14ac:dyDescent="0.3">
      <c r="A17" s="97">
        <v>5</v>
      </c>
      <c r="B17" s="98">
        <v>0</v>
      </c>
      <c r="C17" s="98">
        <v>0</v>
      </c>
      <c r="D17" s="99">
        <v>0</v>
      </c>
    </row>
    <row r="18" spans="1:4" ht="14" x14ac:dyDescent="0.3">
      <c r="A18" s="97">
        <v>6</v>
      </c>
      <c r="B18" s="98">
        <v>0</v>
      </c>
      <c r="C18" s="98">
        <v>0</v>
      </c>
      <c r="D18" s="99">
        <v>0</v>
      </c>
    </row>
    <row r="19" spans="1:4" ht="14" x14ac:dyDescent="0.3">
      <c r="A19" s="97">
        <v>7</v>
      </c>
      <c r="B19" s="98">
        <v>0</v>
      </c>
      <c r="C19" s="98">
        <v>0</v>
      </c>
      <c r="D19" s="99">
        <v>0</v>
      </c>
    </row>
    <row r="20" spans="1:4" ht="14" x14ac:dyDescent="0.3">
      <c r="A20" s="97" t="s">
        <v>92</v>
      </c>
      <c r="B20" s="100"/>
      <c r="C20" s="100"/>
      <c r="D20" s="100"/>
    </row>
    <row r="21" spans="1:4" ht="14" x14ac:dyDescent="0.3">
      <c r="A21" s="97" t="s">
        <v>92</v>
      </c>
      <c r="B21" s="100"/>
      <c r="C21" s="100"/>
      <c r="D21" s="100"/>
    </row>
    <row r="22" spans="1:4" ht="14" x14ac:dyDescent="0.3">
      <c r="A22" s="97" t="s">
        <v>92</v>
      </c>
      <c r="B22" s="100"/>
      <c r="C22" s="100"/>
      <c r="D22" s="100"/>
    </row>
    <row r="23" spans="1:4" ht="14" x14ac:dyDescent="0.3">
      <c r="A23" s="100" t="s">
        <v>92</v>
      </c>
      <c r="B23" s="100"/>
      <c r="C23" s="100"/>
      <c r="D23" s="100"/>
    </row>
    <row r="24" spans="1:4" ht="14" x14ac:dyDescent="0.3">
      <c r="A24" s="100"/>
      <c r="B24" s="100"/>
      <c r="C24" s="100"/>
      <c r="D24" s="100"/>
    </row>
    <row r="25" spans="1:4" ht="14" x14ac:dyDescent="0.3">
      <c r="A25" s="100"/>
      <c r="B25" s="100"/>
      <c r="C25" s="100"/>
      <c r="D25" s="100"/>
    </row>
    <row r="26" spans="1:4" ht="14" x14ac:dyDescent="0.3">
      <c r="A26" s="100"/>
      <c r="B26" s="100"/>
      <c r="C26" s="100"/>
      <c r="D26" s="100"/>
    </row>
    <row r="27" spans="1:4" ht="14" x14ac:dyDescent="0.3">
      <c r="A27" s="100"/>
      <c r="B27" s="100"/>
      <c r="C27" s="100"/>
      <c r="D27" s="100"/>
    </row>
    <row r="28" spans="1:4" ht="14" x14ac:dyDescent="0.3">
      <c r="A28" s="100"/>
      <c r="B28" s="100"/>
      <c r="C28" s="100"/>
      <c r="D28" s="100"/>
    </row>
    <row r="29" spans="1:4" ht="14" x14ac:dyDescent="0.3">
      <c r="A29" s="100"/>
      <c r="B29" s="100"/>
      <c r="C29" s="100"/>
      <c r="D29" s="100"/>
    </row>
    <row r="30" spans="1:4" ht="14" x14ac:dyDescent="0.3">
      <c r="A30" s="100"/>
      <c r="B30" s="100"/>
      <c r="C30" s="100"/>
      <c r="D30" s="100"/>
    </row>
    <row r="31" spans="1:4" ht="14" x14ac:dyDescent="0.3">
      <c r="A31" s="100"/>
      <c r="B31" s="100"/>
      <c r="C31" s="100"/>
      <c r="D31" s="100"/>
    </row>
    <row r="32" spans="1:4" ht="14" x14ac:dyDescent="0.3">
      <c r="A32" s="100"/>
      <c r="B32" s="100"/>
      <c r="C32" s="100"/>
      <c r="D32" s="100"/>
    </row>
    <row r="33" x14ac:dyDescent="0.3"/>
  </sheetData>
  <sheetProtection algorithmName="SHA-512" hashValue="Acc0Dv6aFJLZoaz15IoHGFQq16nPi2/9qMzpg4dIYsXFn6dANHsEklcclLmCOnAX7wehcf8WRxgoKw1epOiMuA==" saltValue="TSMLSIZX1iNtjg5PDXodMg==" spinCount="100000" sheet="1" objects="1" scenarios="1"/>
  <mergeCells count="1">
    <mergeCell ref="A1:D1"/>
  </mergeCells>
  <pageMargins left="0.75" right="0.75" top="1" bottom="1" header="0.5" footer="0.5"/>
  <pageSetup paperSize="9" orientation="portrait" r:id="rId1"/>
  <headerFooter alignWithMargins="0">
    <oddFooter>&amp;L&amp;D&amp;C&amp;F - &amp;A&amp;R&amp;P/&amp;N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A2BF-CA41-45E0-B758-F046E42DF439}">
  <sheetPr>
    <tabColor rgb="FF00B0F0"/>
    <pageSetUpPr fitToPage="1"/>
  </sheetPr>
  <dimension ref="A1:K14"/>
  <sheetViews>
    <sheetView workbookViewId="0">
      <selection activeCell="A2" sqref="A2"/>
    </sheetView>
  </sheetViews>
  <sheetFormatPr defaultColWidth="8.7265625" defaultRowHeight="12" x14ac:dyDescent="0.3"/>
  <cols>
    <col min="1" max="1" width="13" style="74" customWidth="1"/>
    <col min="2" max="2" width="8" style="74" customWidth="1"/>
    <col min="3" max="3" width="41" style="74" customWidth="1"/>
    <col min="4" max="4" width="26" style="74" customWidth="1"/>
    <col min="5" max="5" width="34" style="74" customWidth="1"/>
    <col min="6" max="11" width="13" style="74" customWidth="1"/>
    <col min="12" max="16384" width="8.7265625" style="74"/>
  </cols>
  <sheetData>
    <row r="1" spans="1:11" x14ac:dyDescent="0.3">
      <c r="A1" s="74" t="s">
        <v>53</v>
      </c>
      <c r="B1" s="74" t="s">
        <v>35</v>
      </c>
      <c r="C1" s="74" t="s">
        <v>38</v>
      </c>
      <c r="D1" s="74" t="s">
        <v>40</v>
      </c>
      <c r="E1" s="74" t="s">
        <v>42</v>
      </c>
      <c r="F1" s="74" t="s">
        <v>54</v>
      </c>
      <c r="G1" s="74" t="s">
        <v>55</v>
      </c>
      <c r="H1" s="74" t="s">
        <v>56</v>
      </c>
      <c r="I1" s="74" t="s">
        <v>57</v>
      </c>
      <c r="J1" s="74" t="s">
        <v>58</v>
      </c>
      <c r="K1" s="74" t="s">
        <v>59</v>
      </c>
    </row>
    <row r="2" spans="1:11" x14ac:dyDescent="0.3">
      <c r="A2" s="74">
        <v>3001</v>
      </c>
      <c r="B2" s="74" t="s">
        <v>60</v>
      </c>
      <c r="C2" s="74" t="s">
        <v>61</v>
      </c>
      <c r="D2" s="74" t="s">
        <v>62</v>
      </c>
      <c r="E2" s="74" t="s">
        <v>63</v>
      </c>
      <c r="F2" s="74">
        <v>53902</v>
      </c>
      <c r="G2" s="74">
        <v>121355</v>
      </c>
    </row>
    <row r="3" spans="1:11" x14ac:dyDescent="0.3">
      <c r="A3" s="74">
        <v>3002</v>
      </c>
      <c r="B3" s="74" t="s">
        <v>64</v>
      </c>
      <c r="C3" s="74" t="s">
        <v>65</v>
      </c>
      <c r="D3" s="74" t="s">
        <v>62</v>
      </c>
      <c r="E3" s="74" t="s">
        <v>63</v>
      </c>
      <c r="F3" s="74">
        <v>121312</v>
      </c>
      <c r="G3" s="74">
        <v>85375</v>
      </c>
    </row>
    <row r="4" spans="1:11" x14ac:dyDescent="0.3">
      <c r="A4" s="74">
        <v>3003</v>
      </c>
      <c r="B4" s="74" t="s">
        <v>66</v>
      </c>
      <c r="C4" s="74" t="s">
        <v>67</v>
      </c>
      <c r="D4" s="74" t="s">
        <v>62</v>
      </c>
      <c r="E4" s="74" t="s">
        <v>63</v>
      </c>
      <c r="F4" s="74">
        <v>121363</v>
      </c>
      <c r="G4" s="74">
        <v>65854</v>
      </c>
      <c r="H4" s="74">
        <v>65846</v>
      </c>
    </row>
    <row r="5" spans="1:11" x14ac:dyDescent="0.3">
      <c r="A5" s="74">
        <v>3004</v>
      </c>
      <c r="B5" s="74" t="s">
        <v>68</v>
      </c>
      <c r="C5" s="74" t="s">
        <v>69</v>
      </c>
      <c r="D5" s="74" t="s">
        <v>70</v>
      </c>
      <c r="E5" s="74" t="s">
        <v>63</v>
      </c>
      <c r="F5" s="74">
        <v>132454</v>
      </c>
      <c r="G5" s="74">
        <v>141194</v>
      </c>
      <c r="H5" s="74">
        <v>141372</v>
      </c>
      <c r="I5" s="74">
        <v>141429</v>
      </c>
      <c r="J5" s="74">
        <v>141577</v>
      </c>
      <c r="K5" s="74">
        <v>209430</v>
      </c>
    </row>
    <row r="6" spans="1:11" x14ac:dyDescent="0.3">
      <c r="A6" s="74">
        <v>3005</v>
      </c>
      <c r="B6" s="74" t="s">
        <v>68</v>
      </c>
      <c r="C6" s="74" t="s">
        <v>69</v>
      </c>
      <c r="D6" s="74" t="s">
        <v>71</v>
      </c>
      <c r="E6" s="74" t="s">
        <v>63</v>
      </c>
      <c r="F6" s="74">
        <v>132462</v>
      </c>
      <c r="G6" s="74">
        <v>141208</v>
      </c>
      <c r="H6" s="74">
        <v>141321</v>
      </c>
      <c r="I6" s="74">
        <v>141437</v>
      </c>
      <c r="J6" s="74">
        <v>141615</v>
      </c>
      <c r="K6" s="74">
        <v>209384</v>
      </c>
    </row>
    <row r="7" spans="1:11" x14ac:dyDescent="0.3">
      <c r="A7" s="74">
        <v>3006</v>
      </c>
      <c r="B7" s="74" t="s">
        <v>68</v>
      </c>
      <c r="C7" s="74" t="s">
        <v>69</v>
      </c>
      <c r="D7" s="74" t="s">
        <v>72</v>
      </c>
      <c r="E7" s="74" t="s">
        <v>63</v>
      </c>
      <c r="F7" s="74">
        <v>141119</v>
      </c>
      <c r="G7" s="74">
        <v>141216</v>
      </c>
      <c r="H7" s="74">
        <v>141399</v>
      </c>
      <c r="I7" s="74">
        <v>141445</v>
      </c>
      <c r="J7" s="74">
        <v>141593</v>
      </c>
      <c r="K7" s="74">
        <v>209368</v>
      </c>
    </row>
    <row r="8" spans="1:11" x14ac:dyDescent="0.3">
      <c r="A8" s="74">
        <v>3007</v>
      </c>
      <c r="B8" s="74" t="s">
        <v>68</v>
      </c>
      <c r="C8" s="74" t="s">
        <v>69</v>
      </c>
      <c r="D8" s="74" t="s">
        <v>73</v>
      </c>
      <c r="E8" s="74" t="s">
        <v>63</v>
      </c>
      <c r="F8" s="74">
        <v>132470</v>
      </c>
      <c r="G8" s="74">
        <v>141224</v>
      </c>
      <c r="H8" s="74">
        <v>141348</v>
      </c>
      <c r="I8" s="74">
        <v>141453</v>
      </c>
      <c r="J8" s="74">
        <v>141623</v>
      </c>
      <c r="K8" s="74">
        <v>209449</v>
      </c>
    </row>
    <row r="9" spans="1:11" x14ac:dyDescent="0.3">
      <c r="A9" s="74">
        <v>3008</v>
      </c>
      <c r="B9" s="74" t="s">
        <v>68</v>
      </c>
      <c r="C9" s="74" t="s">
        <v>69</v>
      </c>
      <c r="D9" s="74" t="s">
        <v>74</v>
      </c>
      <c r="E9" s="74" t="s">
        <v>63</v>
      </c>
      <c r="F9" s="74">
        <v>141135</v>
      </c>
      <c r="G9" s="74">
        <v>141232</v>
      </c>
      <c r="H9" s="74">
        <v>141402</v>
      </c>
      <c r="I9" s="74">
        <v>141461</v>
      </c>
      <c r="J9" s="74">
        <v>141607</v>
      </c>
      <c r="K9" s="74">
        <v>209376</v>
      </c>
    </row>
    <row r="10" spans="1:11" x14ac:dyDescent="0.3">
      <c r="A10" s="74">
        <v>3009</v>
      </c>
      <c r="B10" s="74" t="s">
        <v>68</v>
      </c>
      <c r="C10" s="74" t="s">
        <v>69</v>
      </c>
      <c r="D10" s="74" t="s">
        <v>75</v>
      </c>
      <c r="E10" s="74" t="s">
        <v>63</v>
      </c>
      <c r="F10" s="74">
        <v>132489</v>
      </c>
      <c r="G10" s="74">
        <v>141240</v>
      </c>
      <c r="H10" s="74">
        <v>141356</v>
      </c>
      <c r="I10" s="74">
        <v>141488</v>
      </c>
      <c r="J10" s="74">
        <v>141569</v>
      </c>
      <c r="K10" s="74">
        <v>209392</v>
      </c>
    </row>
    <row r="11" spans="1:11" x14ac:dyDescent="0.3">
      <c r="A11" s="74">
        <v>3010</v>
      </c>
      <c r="B11" s="74" t="s">
        <v>68</v>
      </c>
      <c r="C11" s="74" t="s">
        <v>69</v>
      </c>
      <c r="D11" s="74" t="s">
        <v>76</v>
      </c>
      <c r="E11" s="74" t="s">
        <v>63</v>
      </c>
      <c r="F11" s="74">
        <v>141143</v>
      </c>
      <c r="G11" s="74">
        <v>141259</v>
      </c>
      <c r="H11" s="74">
        <v>141410</v>
      </c>
      <c r="I11" s="74">
        <v>141496</v>
      </c>
      <c r="J11" s="74">
        <v>141585</v>
      </c>
      <c r="K11" s="74">
        <v>209406</v>
      </c>
    </row>
    <row r="12" spans="1:11" x14ac:dyDescent="0.3">
      <c r="A12" s="74">
        <v>3011</v>
      </c>
      <c r="B12" s="74" t="s">
        <v>68</v>
      </c>
      <c r="C12" s="74" t="s">
        <v>69</v>
      </c>
      <c r="D12" s="74" t="s">
        <v>77</v>
      </c>
      <c r="E12" s="74" t="s">
        <v>63</v>
      </c>
      <c r="F12" s="74">
        <v>132497</v>
      </c>
      <c r="G12" s="74">
        <v>141267</v>
      </c>
      <c r="H12" s="74">
        <v>141364</v>
      </c>
      <c r="I12" s="74">
        <v>141518</v>
      </c>
      <c r="J12" s="74">
        <v>141542</v>
      </c>
      <c r="K12" s="74">
        <v>209414</v>
      </c>
    </row>
    <row r="13" spans="1:11" x14ac:dyDescent="0.3">
      <c r="A13" s="74">
        <v>3012</v>
      </c>
      <c r="B13" s="74" t="s">
        <v>68</v>
      </c>
      <c r="C13" s="74" t="s">
        <v>69</v>
      </c>
      <c r="D13" s="74" t="s">
        <v>78</v>
      </c>
      <c r="E13" s="74" t="s">
        <v>63</v>
      </c>
      <c r="F13" s="74">
        <v>141534</v>
      </c>
    </row>
    <row r="14" spans="1:11" x14ac:dyDescent="0.3">
      <c r="A14" s="74">
        <v>3013</v>
      </c>
      <c r="B14" s="74" t="s">
        <v>68</v>
      </c>
      <c r="C14" s="74" t="s">
        <v>69</v>
      </c>
      <c r="D14" s="74" t="s">
        <v>79</v>
      </c>
      <c r="E14" s="74" t="s">
        <v>63</v>
      </c>
      <c r="F14" s="74">
        <v>141380</v>
      </c>
      <c r="G14" s="74">
        <v>141526</v>
      </c>
      <c r="H14" s="74">
        <v>141550</v>
      </c>
      <c r="I14" s="74">
        <v>209422</v>
      </c>
    </row>
  </sheetData>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2" sqref="A2"/>
    </sheetView>
  </sheetViews>
  <sheetFormatPr defaultRowHeight="12.5" x14ac:dyDescent="0.25"/>
  <sheetData>
    <row r="1" spans="1:1" x14ac:dyDescent="0.25">
      <c r="A1" s="41">
        <v>45292</v>
      </c>
    </row>
    <row r="2" spans="1:1" x14ac:dyDescent="0.25">
      <c r="A2" s="4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57ca3a-7fb8-4d65-8b8f-25b934640ef5" xsi:nil="true"/>
    <lcf76f155ced4ddcb4097134ff3c332f xmlns="ab531515-070e-4bdc-bb80-d269472d233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C2E17C1490D74B8ECC86961F5F0BB4" ma:contentTypeVersion="14" ma:contentTypeDescription="Een nieuw document maken." ma:contentTypeScope="" ma:versionID="8971d3028ef80788abe0c9b83b2b6b61">
  <xsd:schema xmlns:xsd="http://www.w3.org/2001/XMLSchema" xmlns:xs="http://www.w3.org/2001/XMLSchema" xmlns:p="http://schemas.microsoft.com/office/2006/metadata/properties" xmlns:ns2="ab531515-070e-4bdc-bb80-d269472d233a" xmlns:ns3="fb57ca3a-7fb8-4d65-8b8f-25b934640ef5" targetNamespace="http://schemas.microsoft.com/office/2006/metadata/properties" ma:root="true" ma:fieldsID="2872b1767e021780fcedc14cc2e3bb73" ns2:_="" ns3:_="">
    <xsd:import namespace="ab531515-070e-4bdc-bb80-d269472d233a"/>
    <xsd:import namespace="fb57ca3a-7fb8-4d65-8b8f-25b934640ef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31515-070e-4bdc-bb80-d269472d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7ca3a-7fb8-4d65-8b8f-25b934640e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9e2a17b-25b3-4edd-a821-7cde48cf4d40}" ma:internalName="TaxCatchAll" ma:showField="CatchAllData" ma:web="fb57ca3a-7fb8-4d65-8b8f-25b934640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F82B31-8040-4470-81E3-54B4A4F63A8A}">
  <ds:schemaRefs>
    <ds:schemaRef ds:uri="ab531515-070e-4bdc-bb80-d269472d233a"/>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fb57ca3a-7fb8-4d65-8b8f-25b934640ef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7BCC0A3-71A7-4C65-97D6-37CDF40FF339}"/>
</file>

<file path=customXml/itemProps3.xml><?xml version="1.0" encoding="utf-8"?>
<ds:datastoreItem xmlns:ds="http://schemas.openxmlformats.org/officeDocument/2006/customXml" ds:itemID="{0936351A-DD5B-4046-8B80-A538FB2656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SELECTIECRITERIA</vt:lpstr>
      <vt:lpstr>TOELICHTING KORTINGEN</vt:lpstr>
      <vt:lpstr>KORTINGEN EN PREFERENTIEDATUM</vt:lpstr>
      <vt:lpstr>STAFFELKORTING</vt:lpstr>
      <vt:lpstr>BIJLAGE 1 - SST MET PRK</vt:lpstr>
      <vt:lpstr>Blad1</vt:lpstr>
      <vt:lpstr>'KORTINGEN EN PREFERENTIEDATUM'!Afdrukbereik</vt:lpstr>
      <vt:lpstr>SELECTIECRITERIA!Afdrukbereik</vt:lpstr>
      <vt:lpstr>'KORTINGEN EN PREFERENTIEDATUM'!Afdruktitels</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digitaal invulbestand</dc:title>
  <dc:subject/>
  <dc:creator>Agis en Achmea</dc:creator>
  <cp:keywords/>
  <dc:description/>
  <cp:lastModifiedBy>Maarten Oldenburger</cp:lastModifiedBy>
  <cp:revision/>
  <dcterms:created xsi:type="dcterms:W3CDTF">2009-11-10T18:06:38Z</dcterms:created>
  <dcterms:modified xsi:type="dcterms:W3CDTF">2023-05-08T13:49:00Z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Download Item</vt:lpwstr>
  </property>
  <property fmtid="{D5CDD505-2E9C-101B-9397-08002B2CF9AE}" pid="3" name="xd_Signature">
    <vt:lpwstr/>
  </property>
  <property fmtid="{D5CDD505-2E9C-101B-9397-08002B2CF9AE}" pid="4" name="ItemOrderBy">
    <vt:lpwstr>6.00000000000000</vt:lpwstr>
  </property>
  <property fmtid="{D5CDD505-2E9C-101B-9397-08002B2CF9AE}" pid="5" name="TemplateUrl">
    <vt:lpwstr/>
  </property>
  <property fmtid="{D5CDD505-2E9C-101B-9397-08002B2CF9AE}" pid="6" name="xd_ProgID">
    <vt:lpwstr/>
  </property>
  <property fmtid="{D5CDD505-2E9C-101B-9397-08002B2CF9AE}" pid="7" name="ContentTypeId">
    <vt:lpwstr>0x01010050C2E17C1490D74B8ECC86961F5F0BB4</vt:lpwstr>
  </property>
  <property fmtid="{D5CDD505-2E9C-101B-9397-08002B2CF9AE}" pid="8" name="MSIP_Label_dc51b40b-b0d3-4674-939c-d9f10b9a3b25_Enabled">
    <vt:lpwstr>true</vt:lpwstr>
  </property>
  <property fmtid="{D5CDD505-2E9C-101B-9397-08002B2CF9AE}" pid="9" name="MSIP_Label_dc51b40b-b0d3-4674-939c-d9f10b9a3b25_SetDate">
    <vt:lpwstr>2022-04-12T06:49:56Z</vt:lpwstr>
  </property>
  <property fmtid="{D5CDD505-2E9C-101B-9397-08002B2CF9AE}" pid="10" name="MSIP_Label_dc51b40b-b0d3-4674-939c-d9f10b9a3b25_Method">
    <vt:lpwstr>Standard</vt:lpwstr>
  </property>
  <property fmtid="{D5CDD505-2E9C-101B-9397-08002B2CF9AE}" pid="11" name="MSIP_Label_dc51b40b-b0d3-4674-939c-d9f10b9a3b25_Name">
    <vt:lpwstr>Bedrijfsintern</vt:lpwstr>
  </property>
  <property fmtid="{D5CDD505-2E9C-101B-9397-08002B2CF9AE}" pid="12" name="MSIP_Label_dc51b40b-b0d3-4674-939c-d9f10b9a3b25_SiteId">
    <vt:lpwstr>c37ef212-d4a3-44b6-92df-0d1dff85604f</vt:lpwstr>
  </property>
  <property fmtid="{D5CDD505-2E9C-101B-9397-08002B2CF9AE}" pid="13" name="MSIP_Label_dc51b40b-b0d3-4674-939c-d9f10b9a3b25_ActionId">
    <vt:lpwstr>d8e04a8b-0616-4b10-aa95-a608478a2c64</vt:lpwstr>
  </property>
  <property fmtid="{D5CDD505-2E9C-101B-9397-08002B2CF9AE}" pid="14" name="MSIP_Label_dc51b40b-b0d3-4674-939c-d9f10b9a3b25_ContentBits">
    <vt:lpwstr>0</vt:lpwstr>
  </property>
  <property fmtid="{D5CDD505-2E9C-101B-9397-08002B2CF9AE}" pid="15" name="MediaServiceImageTags">
    <vt:lpwstr/>
  </property>
</Properties>
</file>